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ferruz\Documents\Excel RI\AA\"/>
    </mc:Choice>
  </mc:AlternateContent>
  <bookViews>
    <workbookView xWindow="0" yWindow="0" windowWidth="20490" windowHeight="7530" tabRatio="934"/>
  </bookViews>
  <sheets>
    <sheet name="Índice" sheetId="27" r:id="rId1"/>
    <sheet name="1.Agua potable" sheetId="1" r:id="rId2"/>
    <sheet name="2.Clientes empresas no regulada" sheetId="22" r:id="rId3"/>
    <sheet name="3.Toneladas Compost ECORILES" sheetId="23" r:id="rId4"/>
    <sheet name="4.Cobertura Nacional" sheetId="24" r:id="rId5"/>
    <sheet name="5.Clientes aguas servidas" sheetId="2" r:id="rId6"/>
    <sheet name="6.Número de trabajadores" sheetId="3" r:id="rId7"/>
    <sheet name="7.Agua facturada" sheetId="4" r:id="rId8"/>
    <sheet name="8.Ingresos" sheetId="6" r:id="rId9"/>
    <sheet name="9.Costos" sheetId="7" r:id="rId10"/>
    <sheet name="10.EBITDA" sheetId="5" r:id="rId11"/>
    <sheet name="11.Utilidad neta" sheetId="8" r:id="rId12"/>
    <sheet name="12.Inversiones" sheetId="9" r:id="rId13"/>
    <sheet name="13.Activos" sheetId="10" r:id="rId14"/>
    <sheet name="14.SDG" sheetId="11" r:id="rId15"/>
    <sheet name="15.Antecedentes operacionales" sheetId="21" r:id="rId16"/>
    <sheet name="16.Ciclo del agua" sheetId="13" r:id="rId17"/>
    <sheet name="17.Producción de agua potable " sheetId="14" r:id="rId18"/>
    <sheet name="18.Volúmenes de los estanques " sheetId="15" r:id="rId19"/>
    <sheet name="19.Longitud de la red de distr" sheetId="16" r:id="rId20"/>
    <sheet name="20.Longitud de red de recolecc" sheetId="17" r:id="rId21"/>
    <sheet name="21.Volumen de agua depurada" sheetId="18" r:id="rId22"/>
    <sheet name="22.Precipitación acumulada" sheetId="19" r:id="rId23"/>
    <sheet name="23.Río Maipo Mapocho" sheetId="20" r:id="rId24"/>
    <sheet name="24.Composición accionistas" sheetId="12" r:id="rId25"/>
  </sheets>
  <definedNames>
    <definedName name="_xlnm._FilterDatabase" localSheetId="14" hidden="1">'14.SDG'!$B$4:$F$4</definedName>
    <definedName name="_xlnm._FilterDatabase" localSheetId="15" hidden="1">'15.Antecedentes operacionales'!$B$6:$G$16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9" i="20" l="1"/>
  <c r="M78" i="20"/>
  <c r="M77" i="20"/>
  <c r="M76" i="20"/>
  <c r="M75" i="20"/>
  <c r="M74" i="20"/>
  <c r="M73" i="20"/>
  <c r="M72" i="20"/>
  <c r="M71" i="20"/>
  <c r="M70" i="20"/>
  <c r="M69" i="20"/>
  <c r="M68" i="20"/>
  <c r="M67" i="20"/>
  <c r="M66" i="20"/>
  <c r="M65" i="20"/>
  <c r="M64" i="20"/>
  <c r="M63" i="20"/>
  <c r="M62" i="20"/>
  <c r="M61" i="20"/>
  <c r="M60" i="20"/>
  <c r="M59" i="20"/>
  <c r="M58" i="20"/>
  <c r="M57" i="20"/>
  <c r="M56" i="20"/>
  <c r="M55" i="20"/>
  <c r="M54" i="20"/>
  <c r="M53" i="20"/>
  <c r="M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</calcChain>
</file>

<file path=xl/sharedStrings.xml><?xml version="1.0" encoding="utf-8"?>
<sst xmlns="http://schemas.openxmlformats.org/spreadsheetml/2006/main" count="581" uniqueCount="463">
  <si>
    <t>CLIENTES 
AGUA POTABLE</t>
  </si>
  <si>
    <t>Empresa Regulada</t>
  </si>
  <si>
    <t>Número clientes 2024</t>
  </si>
  <si>
    <t>ANAM</t>
  </si>
  <si>
    <t>ECORILES</t>
  </si>
  <si>
    <t>HIDROGÍSTICA</t>
  </si>
  <si>
    <t>BIOGENERA</t>
  </si>
  <si>
    <t>Número de toneladas dispuestas a compostaje para ser utilizadas como abono en el suelo, ECORILES</t>
  </si>
  <si>
    <t>Hectáreas abastecidas</t>
  </si>
  <si>
    <t>71 mil</t>
  </si>
  <si>
    <t>Número de personas alcanzadas</t>
  </si>
  <si>
    <t>Comunas alcanzadas</t>
  </si>
  <si>
    <t>NÚMERO DE 
TRABAJADORES</t>
  </si>
  <si>
    <t>AGUA FACTURADA
(millones de m3)</t>
  </si>
  <si>
    <t>INGRESOS
(Millones de pesos)</t>
  </si>
  <si>
    <t>EBITDA (Millones de pesos)</t>
  </si>
  <si>
    <t>ACTIVOS 
(Millones de pesos)</t>
  </si>
  <si>
    <t>Nuestra gestión sostenible contribuye a los Objetivos de Desarrollo Sostenible de Naciones Unidas</t>
  </si>
  <si>
    <t>Nº</t>
  </si>
  <si>
    <t>SDG</t>
  </si>
  <si>
    <t>Acciones 2023</t>
  </si>
  <si>
    <t>Fin de la pobreza</t>
  </si>
  <si>
    <t>2.133 trabajadores</t>
  </si>
  <si>
    <t>2.175 trabajadores</t>
  </si>
  <si>
    <t>940 millones en inversiones sociales</t>
  </si>
  <si>
    <t>Salud y bien estar</t>
  </si>
  <si>
    <t>0 enfermedades laborales</t>
  </si>
  <si>
    <t>0 accidentes fatales</t>
  </si>
  <si>
    <t>Educación de calidad</t>
  </si>
  <si>
    <t>$586 millones invertidos en capacitación, equivalentes al 0.1% de los ingresos totales</t>
  </si>
  <si>
    <t>Igualidad de género</t>
  </si>
  <si>
    <t>21,01% de la dotación total está conformada por mujeres</t>
  </si>
  <si>
    <t>16,1% del estamento gerencial son mujeres</t>
  </si>
  <si>
    <t>Agua limpia y saneamiento</t>
  </si>
  <si>
    <t xml:space="preserve">100% de abastecimiento de agua potable </t>
  </si>
  <si>
    <t>764 millones de m3 de agua potable producida</t>
  </si>
  <si>
    <t>100% de tratamiento de aguas residuales</t>
  </si>
  <si>
    <t>469 millones de m3 de agua despurada devuelta a los cauces naturales</t>
  </si>
  <si>
    <t>Energía asequible y no contaminante</t>
  </si>
  <si>
    <t>83,3% del consumo de energía primaria proviene de fuentes renovables</t>
  </si>
  <si>
    <t>Trabajo decente y crecimiento económico</t>
  </si>
  <si>
    <t>87,4% de sindicalización</t>
  </si>
  <si>
    <t xml:space="preserve">Industria innovación e infraestructrura </t>
  </si>
  <si>
    <t>37 horas de autonomía ante enventos de extrema tubierdad</t>
  </si>
  <si>
    <t>Reducción de las desigualades</t>
  </si>
  <si>
    <t>Ciudades y comunidades sostenibles</t>
  </si>
  <si>
    <t>99% en colocación de subsidios al agua potable en el año, 5 puntos porcentuales más que el récord histórico previo</t>
  </si>
  <si>
    <t>Producción y consumo responsables</t>
  </si>
  <si>
    <t>100% de la energía consumida en las biofactorías es verde, proveniente de fuentes renovables</t>
  </si>
  <si>
    <t>Acción por el clima</t>
  </si>
  <si>
    <t>22% menos que en 2022</t>
  </si>
  <si>
    <t>43GWh de energía eléctrica autogenerada en las biofactorias</t>
  </si>
  <si>
    <t>Vida de ecosistemas</t>
  </si>
  <si>
    <t>$217 millones en iniciativas de conservación de biodiversidad</t>
  </si>
  <si>
    <t>Paz, Justicia e Instituciones Sólidas</t>
  </si>
  <si>
    <t>0 denuncias de corrupción</t>
  </si>
  <si>
    <t>Certificación ISO 37001</t>
  </si>
  <si>
    <t>Alianzas para lograr los Objetivos</t>
  </si>
  <si>
    <t>100% de los grupos de interés fue consultado en el proceso de leventamiento de materialidades</t>
  </si>
  <si>
    <t>90% de los grupos de interés fue consultado en el proceso de leventamiento de materialidades</t>
  </si>
  <si>
    <t>24 afiliaciones o miembresías a asociaciones</t>
  </si>
  <si>
    <t>Antecedentes operacionales</t>
  </si>
  <si>
    <t>Al 31 de Diciembre</t>
  </si>
  <si>
    <t>2020</t>
  </si>
  <si>
    <t>2021</t>
  </si>
  <si>
    <t>2022</t>
  </si>
  <si>
    <t>2023</t>
  </si>
  <si>
    <t>2024</t>
  </si>
  <si>
    <t>Total clientes agua potable</t>
  </si>
  <si>
    <t>Total clientes recolección aguas servidas</t>
  </si>
  <si>
    <t>Total agua devengada (millones de m3)</t>
  </si>
  <si>
    <t xml:space="preserve">Recolección aguas servidas devengada (millones de m³)
</t>
  </si>
  <si>
    <t>Tratamiento y disposición aguas servidas devengada (millones de m³)</t>
  </si>
  <si>
    <t>Interconexión alcantarillado devengada (millones de m³)</t>
  </si>
  <si>
    <t>Total cobertura agua potable</t>
  </si>
  <si>
    <t>Total cobertura recolección aguas servidas</t>
  </si>
  <si>
    <t>Total cobertura tratamiento aguas
servidas</t>
  </si>
  <si>
    <t>Capacidad total de potabilización (m3/s)</t>
  </si>
  <si>
    <t>Otros
Biosólidos - Energía autogenerada - Biogas</t>
  </si>
  <si>
    <t>Captación de agua cruda</t>
  </si>
  <si>
    <t>Producción de agua potable</t>
  </si>
  <si>
    <t>Distribución de agua potable</t>
  </si>
  <si>
    <t>Clientes abastecidos</t>
  </si>
  <si>
    <t>Recolección de aguas servidas</t>
  </si>
  <si>
    <t>Tratamiento de aguas servidas y restitución</t>
  </si>
  <si>
    <t>100% de los biosólidos reutilizados</t>
  </si>
  <si>
    <t>5 acueductos en el Gran Santiago.</t>
  </si>
  <si>
    <t>22 plantas de producción para aguas superficiales y aguas subterráneas.</t>
  </si>
  <si>
    <t>235 estanques de distribución de agua potable con un volumen total de 953.630 m3.</t>
  </si>
  <si>
    <t>2 biofactorías.</t>
  </si>
  <si>
    <t>285 pozos profundos y drenes permiten extraer agua de 3 acuíferos de la Zona Central.</t>
  </si>
  <si>
    <t>116 centros de cloración / fluoración.</t>
  </si>
  <si>
    <t>1 Centro de Gestión Integral de Biosólidos.</t>
  </si>
  <si>
    <t>228,9 hm3 reservas de aguas cruda.</t>
  </si>
  <si>
    <t>Producción de agua potable por tipo de fuente (millones de m3)</t>
  </si>
  <si>
    <t>Aguas superficiales</t>
  </si>
  <si>
    <t>Aguas subterráneas</t>
  </si>
  <si>
    <t>Volúmenes de los estanques m3</t>
  </si>
  <si>
    <t>Longitud de la red de distribución de agua potable (km)</t>
  </si>
  <si>
    <t>Aguas Andinas</t>
  </si>
  <si>
    <t>Aguas Cordillera</t>
  </si>
  <si>
    <t>Aguas Manquehue</t>
  </si>
  <si>
    <t>Longitud de red de recolección (km)</t>
  </si>
  <si>
    <t>Volumen de agua depurada (millones de m3)</t>
  </si>
  <si>
    <t>La Farfana</t>
  </si>
  <si>
    <t>Trebal-Mapocho</t>
  </si>
  <si>
    <t>Otras depuradoras en RM</t>
  </si>
  <si>
    <t>Precipitación acumulada en el embalse El Yeso (mm) (9)</t>
  </si>
  <si>
    <t xml:space="preserve">2019-2020 </t>
  </si>
  <si>
    <t xml:space="preserve">2020-2021 </t>
  </si>
  <si>
    <t xml:space="preserve">2021-2022 </t>
  </si>
  <si>
    <t xml:space="preserve">2022-2023 </t>
  </si>
  <si>
    <t xml:space="preserve">2023-2024 </t>
  </si>
  <si>
    <t xml:space="preserve">Promedio 1962-2023 </t>
  </si>
  <si>
    <t>Río Maipo (m3/s) 2023</t>
  </si>
  <si>
    <t>Déficit / Superávit del Río Maipo Período 1951 - 2023</t>
  </si>
  <si>
    <t>Promedio histórico de los 60 años de hidrología normal (1951 - 2010)</t>
  </si>
  <si>
    <t>% Humedad</t>
  </si>
  <si>
    <t>Tipo de año</t>
  </si>
  <si>
    <t>ENE</t>
  </si>
  <si>
    <t>51- 52</t>
  </si>
  <si>
    <t>FEB</t>
  </si>
  <si>
    <t>52- 53</t>
  </si>
  <si>
    <t>MAR</t>
  </si>
  <si>
    <t>53- 54</t>
  </si>
  <si>
    <t>ABR</t>
  </si>
  <si>
    <t>54- 55</t>
  </si>
  <si>
    <t>MAY</t>
  </si>
  <si>
    <t>55- 56</t>
  </si>
  <si>
    <t>JUN</t>
  </si>
  <si>
    <t>56- 57</t>
  </si>
  <si>
    <t>JUL</t>
  </si>
  <si>
    <t>57- 58</t>
  </si>
  <si>
    <t>AGO</t>
  </si>
  <si>
    <t>58- 59</t>
  </si>
  <si>
    <t>SEP</t>
  </si>
  <si>
    <t>59- 60</t>
  </si>
  <si>
    <t>OCT</t>
  </si>
  <si>
    <t>60- 61</t>
  </si>
  <si>
    <t>NOV</t>
  </si>
  <si>
    <t>61- 62</t>
  </si>
  <si>
    <t>DIC</t>
  </si>
  <si>
    <t>62- 63</t>
  </si>
  <si>
    <t>63- 64</t>
  </si>
  <si>
    <t>64- 65</t>
  </si>
  <si>
    <t>65- 66</t>
  </si>
  <si>
    <t>66- 67</t>
  </si>
  <si>
    <t>Río Mapocho (m3/s) 2023</t>
  </si>
  <si>
    <t>67- 68</t>
  </si>
  <si>
    <t>68- 69</t>
  </si>
  <si>
    <t>69- 70</t>
  </si>
  <si>
    <t>70- 71</t>
  </si>
  <si>
    <t>71- 72</t>
  </si>
  <si>
    <t>72- 73</t>
  </si>
  <si>
    <t>73- 74</t>
  </si>
  <si>
    <t>74- 75</t>
  </si>
  <si>
    <t>75- 76</t>
  </si>
  <si>
    <t>76- 77</t>
  </si>
  <si>
    <t>77- 78</t>
  </si>
  <si>
    <t>78- 79</t>
  </si>
  <si>
    <t>79- 80</t>
  </si>
  <si>
    <t>80- 81</t>
  </si>
  <si>
    <t>81- 82</t>
  </si>
  <si>
    <t>82- 83</t>
  </si>
  <si>
    <t>83- 84</t>
  </si>
  <si>
    <t>84- 85</t>
  </si>
  <si>
    <t>85- 86</t>
  </si>
  <si>
    <t>86- 87</t>
  </si>
  <si>
    <t>87- 88</t>
  </si>
  <si>
    <t>88- 89</t>
  </si>
  <si>
    <t>89- 90</t>
  </si>
  <si>
    <t>90- 91</t>
  </si>
  <si>
    <t>91- 92</t>
  </si>
  <si>
    <t>92- 93</t>
  </si>
  <si>
    <t>93- 94</t>
  </si>
  <si>
    <t>94- 95</t>
  </si>
  <si>
    <t>95- 96</t>
  </si>
  <si>
    <t>96- 97</t>
  </si>
  <si>
    <t>97- 98</t>
  </si>
  <si>
    <t>98- 99</t>
  </si>
  <si>
    <t>99- 00</t>
  </si>
  <si>
    <t>00- 01</t>
  </si>
  <si>
    <t>01- 02</t>
  </si>
  <si>
    <t>02- 03</t>
  </si>
  <si>
    <t>03- 04</t>
  </si>
  <si>
    <t>04- 05</t>
  </si>
  <si>
    <t>05- 06</t>
  </si>
  <si>
    <t>06- 07</t>
  </si>
  <si>
    <t>07- 08</t>
  </si>
  <si>
    <t>08- 09</t>
  </si>
  <si>
    <t>09- 10</t>
  </si>
  <si>
    <t>10- 11</t>
  </si>
  <si>
    <t>11- 12</t>
  </si>
  <si>
    <t>12- 13</t>
  </si>
  <si>
    <t>13- 14</t>
  </si>
  <si>
    <t>14- 15</t>
  </si>
  <si>
    <t>15- 16</t>
  </si>
  <si>
    <t>16- 17</t>
  </si>
  <si>
    <t>17- 18</t>
  </si>
  <si>
    <t>18- 19</t>
  </si>
  <si>
    <t>19- 20</t>
  </si>
  <si>
    <t>20- 21</t>
  </si>
  <si>
    <t>21- 22</t>
  </si>
  <si>
    <t>22- 23</t>
  </si>
  <si>
    <t>23- 24</t>
  </si>
  <si>
    <t>Composición y Principales accionistas al 31 de diciembre 2024</t>
  </si>
  <si>
    <t>NOMBRE ACCIONISTA</t>
  </si>
  <si>
    <t>RUT</t>
  </si>
  <si>
    <t>DV</t>
  </si>
  <si>
    <t>ACCIONES</t>
  </si>
  <si>
    <t>SERIE</t>
  </si>
  <si>
    <t>%</t>
  </si>
  <si>
    <t xml:space="preserve">INV AGUAS METROPOLITANAS S A                                </t>
  </si>
  <si>
    <t>A</t>
  </si>
  <si>
    <t xml:space="preserve">BANCO DE CHILE POR CUENTA DE TERCEROS NO RESIDENTES         </t>
  </si>
  <si>
    <t xml:space="preserve">CORPORACION DE FOMENTO DE LA PRODUCCION                     </t>
  </si>
  <si>
    <t>B</t>
  </si>
  <si>
    <t xml:space="preserve">BANCO SANTANDER POR CUENTA DE INV EXTRANJEROS               </t>
  </si>
  <si>
    <t>K</t>
  </si>
  <si>
    <t xml:space="preserve">AFP HABITAT S A                            </t>
  </si>
  <si>
    <t xml:space="preserve">BANCO DE CHILE POR CUENTA DE STATE STREET                   </t>
  </si>
  <si>
    <t xml:space="preserve">BANCO SANTANDER CHILE                                       </t>
  </si>
  <si>
    <t xml:space="preserve">LARRAIN VIAL S A  CORREDORA DE BOLSA                        </t>
  </si>
  <si>
    <t xml:space="preserve">BANCHILE CORREDORES DE BOLSA S A                            </t>
  </si>
  <si>
    <t xml:space="preserve">BOLSA DE COMERCIO DE SANTIAGO BOLSA DE VALORES              </t>
  </si>
  <si>
    <t xml:space="preserve">AFP CAPITAL S A   </t>
  </si>
  <si>
    <t xml:space="preserve">AFP PROVIDA S.A. </t>
  </si>
  <si>
    <t>OTROS SERIE A (1.415 ACCIONISTAS)</t>
  </si>
  <si>
    <t> </t>
  </si>
  <si>
    <t>OTROS SERIE B (22 ACCIONISTAS)</t>
  </si>
  <si>
    <t>TOTAL</t>
  </si>
  <si>
    <t>IAM</t>
  </si>
  <si>
    <t>Accionistas nacionales</t>
  </si>
  <si>
    <t>AFPs</t>
  </si>
  <si>
    <t>Accionistas internacionales</t>
  </si>
  <si>
    <t>Corfo</t>
  </si>
  <si>
    <t>Numero total de accionistas al cierre 2024</t>
  </si>
  <si>
    <t>Costos</t>
  </si>
  <si>
    <t>EBITDA</t>
  </si>
  <si>
    <t>Utilidad neta</t>
  </si>
  <si>
    <t>Inversiones</t>
  </si>
  <si>
    <t>Activos</t>
  </si>
  <si>
    <t>Ciclo del agua</t>
  </si>
  <si>
    <t>Volúmenes de los estanques</t>
  </si>
  <si>
    <t>Agua potable</t>
  </si>
  <si>
    <t>Agua facturada</t>
  </si>
  <si>
    <t>Ingresos</t>
  </si>
  <si>
    <t>Volumen de agua depurada</t>
  </si>
  <si>
    <t>Precipitación acumulada</t>
  </si>
  <si>
    <t>Composición accionistas</t>
  </si>
  <si>
    <t>CLIENTES AGUAS SERVIDAS</t>
  </si>
  <si>
    <t>Aguas servidas</t>
  </si>
  <si>
    <t>INVERSIONES 
(Millones de pesos)</t>
  </si>
  <si>
    <t>UTILIDAD NETA 
(Millones de pesos)</t>
  </si>
  <si>
    <t>COSTOS 
(Millones de pesos)</t>
  </si>
  <si>
    <t>Título</t>
  </si>
  <si>
    <t>Año</t>
  </si>
  <si>
    <t>Periodo</t>
  </si>
  <si>
    <t>Índice</t>
  </si>
  <si>
    <t>Número de trabajadores</t>
  </si>
  <si>
    <t>Río Maipo Mapocho</t>
  </si>
  <si>
    <t>Mes</t>
  </si>
  <si>
    <t>Cobertura nacional</t>
  </si>
  <si>
    <t>Toneladas compost ECORILES</t>
  </si>
  <si>
    <t>Clientes empresas no reguladas</t>
  </si>
  <si>
    <t>Valor</t>
  </si>
  <si>
    <t>Descripición</t>
  </si>
  <si>
    <t>Descripción</t>
  </si>
  <si>
    <t>Consolidado</t>
  </si>
  <si>
    <t>AC</t>
  </si>
  <si>
    <t>AM</t>
  </si>
  <si>
    <t>7,4 millones</t>
  </si>
  <si>
    <t>Valor 2024</t>
  </si>
  <si>
    <t>CLIENTES AGUA SERVIDAS</t>
  </si>
  <si>
    <t>896 millones en inversiones sociales</t>
  </si>
  <si>
    <t>99.680 horas totales de capacitación</t>
  </si>
  <si>
    <t>$696 millones invertidos en capacitación.</t>
  </si>
  <si>
    <t>775 millones de m3 de agua potable producida</t>
  </si>
  <si>
    <t>468 millones de m3 de agua despurada devuelta a los cauces naturales</t>
  </si>
  <si>
    <t>$1.583 millones de clp en I+D+i</t>
  </si>
  <si>
    <t>$5.835 millones en condonación</t>
  </si>
  <si>
    <t>98% en colocación de subsidios al agua potable en el año.</t>
  </si>
  <si>
    <t>74,7% de los biodólidos producidos en las biofactorías se utiliza en predios agricolas</t>
  </si>
  <si>
    <t>234.185 toneladas de residuos/ reutilizados</t>
  </si>
  <si>
    <t>4% más que en 2023</t>
  </si>
  <si>
    <t>41 GWh de energía eléctrica autogenerada en las biofactorias</t>
  </si>
  <si>
    <t>$221 millones en iniciativas de conservación de biodiversidad</t>
  </si>
  <si>
    <t>Durante 2024 registramos 38 aportes enmarcados en auspicios, donaciones y membresías.</t>
  </si>
  <si>
    <t>Acciones 2024</t>
  </si>
  <si>
    <t>836 millones m³ captados.</t>
  </si>
  <si>
    <t>775 millones de m³ fue la producción total de agua 100% apta para el consumo humano en 2024.</t>
  </si>
  <si>
    <t>13.597 km de red de agua potable.</t>
  </si>
  <si>
    <t>2.345.870 clientes, equivalente a +7 millones de personas aproximadamente.</t>
  </si>
  <si>
    <t>11.016 km de redes de aguas servidas.</t>
  </si>
  <si>
    <t>495 millones de m3 de agua tratada en 2024.</t>
  </si>
  <si>
    <t>80% de fuentes superficiales.</t>
  </si>
  <si>
    <t>14 m3/s de capacidad máxima de producción en pozos."</t>
  </si>
  <si>
    <t>58 plantas elevadoras de aguas servidas.</t>
  </si>
  <si>
    <t>12 plantas menores.</t>
  </si>
  <si>
    <t>• 74,7%  de la producción de lodos  se destinó a valorización agrícola directa.</t>
  </si>
  <si>
    <t>20% de fuentes subterráneas.</t>
  </si>
  <si>
    <t>222,34 km de interceptores.</t>
  </si>
  <si>
    <t>• 25,3% se trasladó directamente a Rutal para producción de fertilizante (Huechun).</t>
  </si>
  <si>
    <t>1.050 válvulas reductores de presión.</t>
  </si>
  <si>
    <t>41 GWh de energía eléctrica autogenerada.</t>
  </si>
  <si>
    <t>30 estanques de seguridad de agua potable con un volumen total de 421.500 m3.</t>
  </si>
  <si>
    <t>136 plantas elevadoras de agua potable.</t>
  </si>
  <si>
    <t>55 millones de m3 de biogás producidos</t>
  </si>
  <si>
    <t>2024 Consolidado</t>
  </si>
  <si>
    <t>Empresa</t>
  </si>
  <si>
    <t>Planta potabilizadora</t>
  </si>
  <si>
    <t>Comuna</t>
  </si>
  <si>
    <t>Fuente superficial</t>
  </si>
  <si>
    <t>Capacidad</t>
  </si>
  <si>
    <t>Padre Hurtado</t>
  </si>
  <si>
    <t>La Reina</t>
  </si>
  <si>
    <t>Río Maipo</t>
  </si>
  <si>
    <t>2.500 l/s</t>
  </si>
  <si>
    <t>Lo Gallo</t>
  </si>
  <si>
    <t>Vitacura</t>
  </si>
  <si>
    <t>Río Mapocho</t>
  </si>
  <si>
    <t>650 l/s</t>
  </si>
  <si>
    <t>270 l/s</t>
  </si>
  <si>
    <t>Complejo Los Dominicos</t>
  </si>
  <si>
    <t>Las Condes</t>
  </si>
  <si>
    <t>380 l/s</t>
  </si>
  <si>
    <t>San Enrique</t>
  </si>
  <si>
    <t>Lo Barnechea</t>
  </si>
  <si>
    <t>500 l/s</t>
  </si>
  <si>
    <t>La Dehesa</t>
  </si>
  <si>
    <t>Estero Arrayán</t>
  </si>
  <si>
    <t>350 l/s</t>
  </si>
  <si>
    <t>Arrayán</t>
  </si>
  <si>
    <t>250 l/s</t>
  </si>
  <si>
    <t>Punta de Águilas</t>
  </si>
  <si>
    <t>300 l/s</t>
  </si>
  <si>
    <t>Chamisero</t>
  </si>
  <si>
    <t>Colina</t>
  </si>
  <si>
    <t>1,000 l/s</t>
  </si>
  <si>
    <t>Producción de agua potable por fuente, (millones de metros cúbicos)</t>
  </si>
  <si>
    <t>Fuente subterránea</t>
  </si>
  <si>
    <t>% fuente superficial</t>
  </si>
  <si>
    <t>% fuente subterránea</t>
  </si>
  <si>
    <t>2024-2025</t>
  </si>
  <si>
    <t>73.5</t>
  </si>
  <si>
    <t>61.5</t>
  </si>
  <si>
    <t>57.1</t>
  </si>
  <si>
    <t>249.9</t>
  </si>
  <si>
    <t>215.2</t>
  </si>
  <si>
    <t>64.3</t>
  </si>
  <si>
    <t>47.4</t>
  </si>
  <si>
    <t>56.4</t>
  </si>
  <si>
    <t>169.1</t>
  </si>
  <si>
    <t>141.6</t>
  </si>
  <si>
    <t>47.6</t>
  </si>
  <si>
    <t>39.5</t>
  </si>
  <si>
    <t>48.0</t>
  </si>
  <si>
    <t>95.4</t>
  </si>
  <si>
    <t>89.1</t>
  </si>
  <si>
    <t>33.3</t>
  </si>
  <si>
    <t>28.4</t>
  </si>
  <si>
    <t>32.6</t>
  </si>
  <si>
    <t>61.8</t>
  </si>
  <si>
    <t>59.5</t>
  </si>
  <si>
    <t>29.6</t>
  </si>
  <si>
    <t>23.6</t>
  </si>
  <si>
    <t>26.4</t>
  </si>
  <si>
    <t>52.4</t>
  </si>
  <si>
    <t>51.5</t>
  </si>
  <si>
    <t>26.0</t>
  </si>
  <si>
    <t>20.7</t>
  </si>
  <si>
    <t>86.3</t>
  </si>
  <si>
    <t>55.2</t>
  </si>
  <si>
    <t>54.7</t>
  </si>
  <si>
    <t>24.2</t>
  </si>
  <si>
    <t>21.1</t>
  </si>
  <si>
    <t>51.7</t>
  </si>
  <si>
    <t>53.4</t>
  </si>
  <si>
    <t>27.0</t>
  </si>
  <si>
    <t>25.1</t>
  </si>
  <si>
    <t>58.2</t>
  </si>
  <si>
    <t>53.7</t>
  </si>
  <si>
    <t>53.2</t>
  </si>
  <si>
    <t>36.5</t>
  </si>
  <si>
    <t>68.6</t>
  </si>
  <si>
    <t>57.8</t>
  </si>
  <si>
    <t>61.0</t>
  </si>
  <si>
    <t>49.2</t>
  </si>
  <si>
    <t>44.3</t>
  </si>
  <si>
    <t>82.0</t>
  </si>
  <si>
    <t>97.9</t>
  </si>
  <si>
    <t>86.2</t>
  </si>
  <si>
    <t>56.5</t>
  </si>
  <si>
    <t>70.0</t>
  </si>
  <si>
    <t>127.6</t>
  </si>
  <si>
    <t>133.0</t>
  </si>
  <si>
    <t>150.8</t>
  </si>
  <si>
    <t>58.1</t>
  </si>
  <si>
    <t>71.0</t>
  </si>
  <si>
    <t>243.2</t>
  </si>
  <si>
    <t>141.1</t>
  </si>
  <si>
    <t>223.1</t>
  </si>
  <si>
    <t>2.6</t>
  </si>
  <si>
    <t>1.7</t>
  </si>
  <si>
    <t>1.3</t>
  </si>
  <si>
    <t>4.7</t>
  </si>
  <si>
    <t>7.9</t>
  </si>
  <si>
    <t>3.2</t>
  </si>
  <si>
    <t>1.1</t>
  </si>
  <si>
    <t>1.9</t>
  </si>
  <si>
    <t>2.9</t>
  </si>
  <si>
    <t>4.6</t>
  </si>
  <si>
    <t>2.7</t>
  </si>
  <si>
    <t>0.7</t>
  </si>
  <si>
    <t>1.5</t>
  </si>
  <si>
    <t>1.0</t>
  </si>
  <si>
    <t>0.9</t>
  </si>
  <si>
    <t>0.6</t>
  </si>
  <si>
    <t>2.1</t>
  </si>
  <si>
    <t>0.3</t>
  </si>
  <si>
    <t>2.8</t>
  </si>
  <si>
    <t>0.8</t>
  </si>
  <si>
    <t>4.5</t>
  </si>
  <si>
    <t>3.3</t>
  </si>
  <si>
    <t>5.5</t>
  </si>
  <si>
    <t>1.6</t>
  </si>
  <si>
    <t>7.0</t>
  </si>
  <si>
    <t>3.9</t>
  </si>
  <si>
    <t>6.2</t>
  </si>
  <si>
    <t>2.4</t>
  </si>
  <si>
    <t>1.8</t>
  </si>
  <si>
    <t>7.8</t>
  </si>
  <si>
    <t>5.4</t>
  </si>
  <si>
    <t>8.1</t>
  </si>
  <si>
    <t>2.3</t>
  </si>
  <si>
    <t>10.0</t>
  </si>
  <si>
    <t>11.4</t>
  </si>
  <si>
    <t>3.1</t>
  </si>
  <si>
    <t>8.5</t>
  </si>
  <si>
    <t>13.1</t>
  </si>
  <si>
    <t>6.7</t>
  </si>
  <si>
    <t>6.0</t>
  </si>
  <si>
    <t>11.6</t>
  </si>
  <si>
    <t>84,31% del consumo de energía primaria proviene de fuentes renovables</t>
  </si>
  <si>
    <t>97.325 horas totales de capacitación</t>
  </si>
  <si>
    <t>21,2% de la dotación total está conformada por mujeres</t>
  </si>
  <si>
    <t>20,8% del estamento gerencial son mujeres</t>
  </si>
  <si>
    <t>8,1 GWh en ahorro de energía gracias a una gestión más eficiente de los pozos</t>
  </si>
  <si>
    <t>94,9% de la dotación total cuenta con contrato indefinido</t>
  </si>
  <si>
    <t>88,7% de sindicalización</t>
  </si>
  <si>
    <t xml:space="preserve">$1.044 millones invertidos en I+D+i </t>
  </si>
  <si>
    <t>11.221 clientes condonadas</t>
  </si>
  <si>
    <t>$5.388 millones en condonación</t>
  </si>
  <si>
    <t>5,3% de los clientes recibe subsidio estadal al agua potable (123 mil en total)</t>
  </si>
  <si>
    <t>66,6% de los biodólidos producidos en las biofactorías se utiliza en predios agricolas</t>
  </si>
  <si>
    <t>307.170 toneladas de residuos/ reutilizados</t>
  </si>
  <si>
    <t>158,54 ktCO2 emitidas en el periodo</t>
  </si>
  <si>
    <t>165,69 ktCO2 emitidas en el periodo</t>
  </si>
  <si>
    <t>5,5% de los clientes recibe subsidio estadal al agua potable (122 mil en total)</t>
  </si>
  <si>
    <t>95,4% de la dotación total cuenta con contrato indefinido</t>
  </si>
  <si>
    <t>1 enfermedad laboral</t>
  </si>
  <si>
    <t>100% de abastecimiento de agua potable</t>
  </si>
  <si>
    <t>10.993 clientes condonados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</si>
</sst>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0.0"/>
    <numFmt numFmtId="168" formatCode="0.000"/>
    <numFmt numFmtId="169" formatCode="#,##0.0_ ;\-#,##0.0\ "/>
  </numFmts>
  <fonts count="6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434343"/>
      <name val="Arial"/>
      <family val="2"/>
      <scheme val="minor"/>
    </font>
    <font>
      <sz val="10"/>
      <color rgb="FF434343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  <scheme val="minor"/>
    </font>
    <font>
      <b/>
      <sz val="18"/>
      <color rgb="FF000000"/>
      <name val="Arial"/>
      <family val="2"/>
      <scheme val="minor"/>
    </font>
    <font>
      <sz val="10"/>
      <color theme="0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2"/>
      <color rgb="FFFFFFFF"/>
      <name val="Arial"/>
      <family val="2"/>
      <scheme val="minor"/>
    </font>
    <font>
      <b/>
      <sz val="12"/>
      <color theme="0"/>
      <name val="Arial"/>
      <family val="2"/>
    </font>
    <font>
      <sz val="11"/>
      <color rgb="FF00206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venir Next LT Pro Light"/>
      <family val="2"/>
    </font>
    <font>
      <b/>
      <sz val="16"/>
      <color rgb="FF000000"/>
      <name val="Avenir Next LT Pro Light"/>
      <family val="2"/>
    </font>
    <font>
      <b/>
      <sz val="11"/>
      <color rgb="FF002060"/>
      <name val="Avenir next"/>
    </font>
    <font>
      <sz val="11"/>
      <color rgb="FF002060"/>
      <name val="Avenir next"/>
    </font>
    <font>
      <sz val="10"/>
      <color rgb="FF000000"/>
      <name val="Avenir next"/>
    </font>
    <font>
      <b/>
      <sz val="11"/>
      <color theme="0"/>
      <name val="Avenir Next LT Pro Light"/>
    </font>
    <font>
      <b/>
      <sz val="11"/>
      <color rgb="FF002060"/>
      <name val="Avenir Next LT Pro Light"/>
    </font>
    <font>
      <sz val="11"/>
      <color rgb="FF002060"/>
      <name val="Avenir Next LT Pro Light"/>
    </font>
    <font>
      <sz val="10"/>
      <color rgb="FF000000"/>
      <name val="Avenir Next LT Pro Light"/>
    </font>
    <font>
      <b/>
      <sz val="11"/>
      <color rgb="FF002060"/>
      <name val="Arial"/>
      <family val="2"/>
      <scheme val="minor"/>
    </font>
    <font>
      <b/>
      <sz val="16"/>
      <color rgb="FF000000"/>
      <name val="Avenir next"/>
    </font>
    <font>
      <b/>
      <sz val="12"/>
      <color rgb="FF000000"/>
      <name val="Avenir next"/>
    </font>
    <font>
      <b/>
      <sz val="12"/>
      <color rgb="FF002060"/>
      <name val="Avenir next"/>
    </font>
    <font>
      <sz val="12"/>
      <color rgb="FF002060"/>
      <name val="Avenir next"/>
    </font>
    <font>
      <sz val="12"/>
      <color rgb="FF000000"/>
      <name val="Avenir next"/>
    </font>
    <font>
      <b/>
      <sz val="12"/>
      <color theme="0"/>
      <name val="Avenir next"/>
    </font>
    <font>
      <sz val="12"/>
      <color theme="0"/>
      <name val="Avenir Next LT Pro Light"/>
    </font>
    <font>
      <b/>
      <sz val="12"/>
      <color theme="0"/>
      <name val="Avenir Next LT Pro Light"/>
    </font>
    <font>
      <sz val="10"/>
      <color rgb="FF002060"/>
      <name val="Avenir Next LT Pro Light"/>
    </font>
    <font>
      <b/>
      <sz val="12"/>
      <color rgb="FF000000"/>
      <name val="Avenir Next LT Pro Light"/>
    </font>
    <font>
      <sz val="12"/>
      <color rgb="FF000000"/>
      <name val="Avenir Next LT Pro Light"/>
    </font>
    <font>
      <b/>
      <sz val="12"/>
      <color rgb="FF002060"/>
      <name val="Avenir Next LT Pro Light"/>
    </font>
    <font>
      <sz val="12"/>
      <color rgb="FF002060"/>
      <name val="Avenir Next LT Pro Light"/>
    </font>
    <font>
      <b/>
      <sz val="12"/>
      <color rgb="FFFFFFFF"/>
      <name val="Avenir Next LT Pro Light"/>
    </font>
    <font>
      <sz val="12"/>
      <name val="Avenir Next LT Pro Light"/>
    </font>
    <font>
      <b/>
      <sz val="12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b/>
      <sz val="12"/>
      <color rgb="FF00B050"/>
      <name val="Avenir Next LT Pro Light"/>
    </font>
    <font>
      <b/>
      <sz val="11"/>
      <color theme="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2"/>
      <color rgb="FF00B050"/>
      <name val="Avenir next"/>
    </font>
    <font>
      <b/>
      <sz val="11"/>
      <color rgb="FF000000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4A86E8"/>
      <name val="Arial"/>
      <family val="2"/>
    </font>
    <font>
      <b/>
      <sz val="10"/>
      <color rgb="FF00B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2060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/>
      <right style="thick">
        <color rgb="FF002060"/>
      </right>
      <top/>
      <bottom/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3" fillId="7" borderId="0" applyNumberFormat="0" applyBorder="0" applyAlignment="0" applyProtection="0"/>
    <xf numFmtId="0" fontId="17" fillId="0" borderId="0" applyNumberFormat="0" applyFill="0" applyBorder="0" applyAlignment="0" applyProtection="0"/>
    <xf numFmtId="0" fontId="22" fillId="0" borderId="9" applyFont="0" applyBorder="0" applyAlignment="0">
      <alignment horizontal="right"/>
    </xf>
    <xf numFmtId="0" fontId="2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</cellStyleXfs>
  <cellXfs count="244">
    <xf numFmtId="0" fontId="0" fillId="0" borderId="0" xfId="0"/>
    <xf numFmtId="0" fontId="4" fillId="0" borderId="0" xfId="0" applyFont="1"/>
    <xf numFmtId="0" fontId="8" fillId="0" borderId="0" xfId="0" applyFont="1"/>
    <xf numFmtId="0" fontId="9" fillId="0" borderId="0" xfId="1"/>
    <xf numFmtId="0" fontId="4" fillId="3" borderId="0" xfId="1" applyFont="1" applyFill="1"/>
    <xf numFmtId="10" fontId="6" fillId="3" borderId="3" xfId="1" applyNumberFormat="1" applyFont="1" applyFill="1" applyBorder="1" applyAlignment="1">
      <alignment horizontal="center" vertical="center" wrapText="1"/>
    </xf>
    <xf numFmtId="3" fontId="6" fillId="3" borderId="3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 wrapText="1"/>
    </xf>
    <xf numFmtId="10" fontId="7" fillId="3" borderId="5" xfId="1" applyNumberFormat="1" applyFont="1" applyFill="1" applyBorder="1" applyAlignment="1">
      <alignment horizontal="center" vertical="center" wrapText="1"/>
    </xf>
    <xf numFmtId="3" fontId="7" fillId="3" borderId="5" xfId="1" applyNumberFormat="1" applyFont="1" applyFill="1" applyBorder="1" applyAlignment="1">
      <alignment horizontal="center" vertical="center" wrapText="1"/>
    </xf>
    <xf numFmtId="49" fontId="7" fillId="3" borderId="5" xfId="1" applyNumberFormat="1" applyFont="1" applyFill="1" applyBorder="1" applyAlignment="1">
      <alignment horizontal="left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3" fontId="7" fillId="3" borderId="4" xfId="1" applyNumberFormat="1" applyFont="1" applyFill="1" applyBorder="1" applyAlignment="1">
      <alignment horizontal="center" vertical="center" wrapText="1"/>
    </xf>
    <xf numFmtId="49" fontId="7" fillId="3" borderId="4" xfId="1" applyNumberFormat="1" applyFont="1" applyFill="1" applyBorder="1" applyAlignment="1">
      <alignment horizontal="left" vertical="center" wrapText="1"/>
    </xf>
    <xf numFmtId="10" fontId="7" fillId="0" borderId="3" xfId="1" applyNumberFormat="1" applyFont="1" applyBorder="1" applyAlignment="1">
      <alignment horizontal="center" vertical="center" wrapText="1"/>
    </xf>
    <xf numFmtId="3" fontId="7" fillId="3" borderId="6" xfId="1" applyNumberFormat="1" applyFont="1" applyFill="1" applyBorder="1" applyAlignment="1">
      <alignment horizontal="center" wrapText="1"/>
    </xf>
    <xf numFmtId="49" fontId="7" fillId="3" borderId="5" xfId="1" applyNumberFormat="1" applyFont="1" applyFill="1" applyBorder="1" applyAlignment="1">
      <alignment wrapText="1"/>
    </xf>
    <xf numFmtId="49" fontId="7" fillId="3" borderId="3" xfId="1" applyNumberFormat="1" applyFont="1" applyFill="1" applyBorder="1" applyAlignment="1">
      <alignment horizontal="center" vertical="center" wrapText="1"/>
    </xf>
    <xf numFmtId="2" fontId="7" fillId="3" borderId="3" xfId="1" applyNumberFormat="1" applyFont="1" applyFill="1" applyBorder="1" applyAlignment="1">
      <alignment horizontal="center" vertical="center" wrapText="1"/>
    </xf>
    <xf numFmtId="10" fontId="10" fillId="0" borderId="6" xfId="1" applyNumberFormat="1" applyFont="1" applyBorder="1"/>
    <xf numFmtId="49" fontId="11" fillId="3" borderId="3" xfId="1" applyNumberFormat="1" applyFont="1" applyFill="1" applyBorder="1" applyAlignment="1">
      <alignment horizontal="center" vertical="center" wrapText="1"/>
    </xf>
    <xf numFmtId="49" fontId="11" fillId="3" borderId="2" xfId="1" applyNumberFormat="1" applyFont="1" applyFill="1" applyBorder="1" applyAlignment="1">
      <alignment horizontal="center" vertical="center" wrapText="1"/>
    </xf>
    <xf numFmtId="49" fontId="11" fillId="3" borderId="7" xfId="1" applyNumberFormat="1" applyFont="1" applyFill="1" applyBorder="1" applyAlignment="1">
      <alignment horizontal="center" vertical="center" wrapText="1"/>
    </xf>
    <xf numFmtId="10" fontId="10" fillId="0" borderId="2" xfId="1" applyNumberFormat="1" applyFont="1" applyBorder="1"/>
    <xf numFmtId="3" fontId="7" fillId="3" borderId="2" xfId="1" applyNumberFormat="1" applyFont="1" applyFill="1" applyBorder="1" applyAlignment="1">
      <alignment horizontal="center" vertical="center"/>
    </xf>
    <xf numFmtId="3" fontId="7" fillId="0" borderId="3" xfId="1" applyNumberFormat="1" applyFont="1" applyBorder="1" applyAlignment="1">
      <alignment horizontal="center" vertical="center" wrapText="1"/>
    </xf>
    <xf numFmtId="3" fontId="7" fillId="3" borderId="3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1" applyFont="1"/>
    <xf numFmtId="0" fontId="0" fillId="0" borderId="0" xfId="0" applyAlignment="1">
      <alignment wrapText="1"/>
    </xf>
    <xf numFmtId="0" fontId="9" fillId="0" borderId="0" xfId="0" applyFont="1"/>
    <xf numFmtId="0" fontId="14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13" fillId="0" borderId="0" xfId="0" applyFont="1" applyAlignment="1">
      <alignment horizontal="center"/>
    </xf>
    <xf numFmtId="0" fontId="24" fillId="0" borderId="0" xfId="5" applyFont="1" applyBorder="1" applyAlignment="1">
      <alignment horizontal="right"/>
    </xf>
    <xf numFmtId="0" fontId="24" fillId="0" borderId="0" xfId="5" applyFont="1" applyBorder="1" applyAlignment="1">
      <alignment horizontal="right" wrapText="1"/>
    </xf>
    <xf numFmtId="0" fontId="17" fillId="0" borderId="0" xfId="5"/>
    <xf numFmtId="0" fontId="26" fillId="0" borderId="9" xfId="0" applyFont="1" applyBorder="1" applyAlignment="1">
      <alignment horizontal="center" vertical="center"/>
    </xf>
    <xf numFmtId="0" fontId="0" fillId="0" borderId="0" xfId="0"/>
    <xf numFmtId="0" fontId="25" fillId="6" borderId="8" xfId="3" applyFont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8" fillId="0" borderId="18" xfId="0" applyFont="1" applyBorder="1"/>
    <xf numFmtId="0" fontId="4" fillId="0" borderId="19" xfId="0" applyFont="1" applyBorder="1"/>
    <xf numFmtId="0" fontId="0" fillId="0" borderId="19" xfId="0" applyBorder="1"/>
    <xf numFmtId="0" fontId="0" fillId="0" borderId="20" xfId="0" applyBorder="1"/>
    <xf numFmtId="0" fontId="12" fillId="0" borderId="21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0" fillId="0" borderId="0" xfId="0" applyFont="1" applyBorder="1"/>
    <xf numFmtId="0" fontId="34" fillId="0" borderId="0" xfId="0" applyFont="1"/>
    <xf numFmtId="0" fontId="36" fillId="0" borderId="13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8" fillId="0" borderId="12" xfId="5" applyFont="1" applyBorder="1" applyAlignment="1">
      <alignment horizontal="right" vertical="center"/>
    </xf>
    <xf numFmtId="0" fontId="39" fillId="0" borderId="0" xfId="5" applyFont="1" applyBorder="1" applyAlignment="1">
      <alignment horizontal="right"/>
    </xf>
    <xf numFmtId="0" fontId="38" fillId="0" borderId="12" xfId="5" applyFont="1" applyBorder="1" applyAlignment="1">
      <alignment horizontal="right" vertical="center" wrapText="1"/>
    </xf>
    <xf numFmtId="0" fontId="39" fillId="0" borderId="0" xfId="5" applyFont="1" applyBorder="1" applyAlignment="1">
      <alignment horizontal="right" wrapText="1"/>
    </xf>
    <xf numFmtId="0" fontId="38" fillId="0" borderId="0" xfId="5" applyFont="1" applyAlignment="1">
      <alignment horizontal="right" vertical="center"/>
    </xf>
    <xf numFmtId="0" fontId="40" fillId="0" borderId="0" xfId="0" applyFont="1"/>
    <xf numFmtId="0" fontId="38" fillId="0" borderId="14" xfId="5" applyFont="1" applyBorder="1" applyAlignment="1">
      <alignment horizontal="right" vertical="center" wrapText="1"/>
    </xf>
    <xf numFmtId="0" fontId="38" fillId="0" borderId="0" xfId="0" applyFont="1"/>
    <xf numFmtId="0" fontId="39" fillId="0" borderId="0" xfId="0" applyFont="1"/>
    <xf numFmtId="0" fontId="24" fillId="0" borderId="0" xfId="0" applyFont="1"/>
    <xf numFmtId="0" fontId="42" fillId="6" borderId="11" xfId="3" applyFont="1" applyBorder="1" applyAlignment="1">
      <alignment horizontal="center" vertical="center"/>
    </xf>
    <xf numFmtId="0" fontId="42" fillId="6" borderId="13" xfId="3" applyFont="1" applyBorder="1" applyAlignment="1">
      <alignment horizontal="center" vertical="center"/>
    </xf>
    <xf numFmtId="0" fontId="32" fillId="7" borderId="9" xfId="4" applyFont="1" applyBorder="1" applyAlignment="1">
      <alignment horizontal="left"/>
    </xf>
    <xf numFmtId="3" fontId="33" fillId="7" borderId="12" xfId="4" applyNumberFormat="1" applyFont="1" applyBorder="1" applyAlignment="1">
      <alignment horizontal="center"/>
    </xf>
    <xf numFmtId="0" fontId="32" fillId="7" borderId="25" xfId="4" applyFont="1" applyBorder="1" applyAlignment="1">
      <alignment horizontal="left"/>
    </xf>
    <xf numFmtId="3" fontId="33" fillId="7" borderId="14" xfId="4" applyNumberFormat="1" applyFont="1" applyBorder="1" applyAlignment="1">
      <alignment horizontal="center"/>
    </xf>
    <xf numFmtId="0" fontId="44" fillId="0" borderId="0" xfId="0" applyFont="1"/>
    <xf numFmtId="0" fontId="33" fillId="0" borderId="0" xfId="0" applyFont="1"/>
    <xf numFmtId="0" fontId="45" fillId="0" borderId="0" xfId="0" applyFont="1"/>
    <xf numFmtId="0" fontId="46" fillId="0" borderId="0" xfId="0" applyFont="1"/>
    <xf numFmtId="0" fontId="48" fillId="0" borderId="0" xfId="0" applyFont="1"/>
    <xf numFmtId="0" fontId="18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35" fillId="0" borderId="25" xfId="0" applyFont="1" applyBorder="1" applyAlignment="1">
      <alignment vertical="top" wrapText="1"/>
    </xf>
    <xf numFmtId="3" fontId="20" fillId="0" borderId="14" xfId="0" applyNumberFormat="1" applyFont="1" applyBorder="1" applyAlignment="1">
      <alignment vertical="top"/>
    </xf>
    <xf numFmtId="0" fontId="32" fillId="5" borderId="9" xfId="2" applyFont="1" applyBorder="1" applyAlignment="1">
      <alignment vertical="top" wrapText="1"/>
    </xf>
    <xf numFmtId="3" fontId="33" fillId="5" borderId="12" xfId="2" applyNumberFormat="1" applyFont="1" applyBorder="1" applyAlignment="1">
      <alignment horizontal="center" vertical="top"/>
    </xf>
    <xf numFmtId="165" fontId="33" fillId="5" borderId="12" xfId="2" applyNumberFormat="1" applyFont="1" applyBorder="1" applyAlignment="1">
      <alignment horizontal="center" vertical="top"/>
    </xf>
    <xf numFmtId="0" fontId="32" fillId="5" borderId="25" xfId="2" applyFont="1" applyBorder="1" applyAlignment="1">
      <alignment vertical="top" wrapText="1"/>
    </xf>
    <xf numFmtId="3" fontId="33" fillId="5" borderId="14" xfId="2" applyNumberFormat="1" applyFont="1" applyBorder="1" applyAlignment="1">
      <alignment horizontal="center" vertical="top"/>
    </xf>
    <xf numFmtId="0" fontId="32" fillId="7" borderId="8" xfId="4" applyFont="1" applyBorder="1"/>
    <xf numFmtId="3" fontId="33" fillId="7" borderId="8" xfId="4" applyNumberFormat="1" applyFont="1" applyBorder="1"/>
    <xf numFmtId="0" fontId="48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47" fillId="7" borderId="8" xfId="4" applyFont="1" applyBorder="1"/>
    <xf numFmtId="3" fontId="48" fillId="7" borderId="8" xfId="4" applyNumberFormat="1" applyFont="1" applyBorder="1" applyAlignment="1">
      <alignment wrapText="1"/>
    </xf>
    <xf numFmtId="0" fontId="31" fillId="6" borderId="8" xfId="3" applyFont="1" applyBorder="1" applyAlignment="1">
      <alignment horizontal="center" vertical="center"/>
    </xf>
    <xf numFmtId="49" fontId="11" fillId="0" borderId="2" xfId="1" applyNumberFormat="1" applyFont="1" applyBorder="1" applyAlignment="1">
      <alignment horizontal="center" vertical="center" wrapText="1"/>
    </xf>
    <xf numFmtId="10" fontId="7" fillId="0" borderId="2" xfId="1" applyNumberFormat="1" applyFont="1" applyBorder="1" applyAlignment="1">
      <alignment horizontal="center" vertical="center" wrapText="1"/>
    </xf>
    <xf numFmtId="0" fontId="43" fillId="6" borderId="8" xfId="3" applyFont="1" applyBorder="1" applyAlignment="1">
      <alignment horizontal="center" vertical="center"/>
    </xf>
    <xf numFmtId="0" fontId="43" fillId="6" borderId="8" xfId="3" applyFont="1" applyBorder="1" applyAlignment="1">
      <alignment horizontal="center" vertical="center" wrapText="1"/>
    </xf>
    <xf numFmtId="49" fontId="43" fillId="6" borderId="8" xfId="3" applyNumberFormat="1" applyFont="1" applyBorder="1" applyAlignment="1">
      <alignment horizontal="center" vertical="center" wrapText="1"/>
    </xf>
    <xf numFmtId="0" fontId="25" fillId="6" borderId="8" xfId="3" applyFont="1" applyBorder="1" applyAlignment="1">
      <alignment horizontal="center" vertical="center"/>
    </xf>
    <xf numFmtId="0" fontId="43" fillId="6" borderId="14" xfId="3" applyFont="1" applyBorder="1" applyAlignment="1">
      <alignment horizontal="center" vertical="center"/>
    </xf>
    <xf numFmtId="0" fontId="43" fillId="6" borderId="27" xfId="3" applyFont="1" applyBorder="1" applyAlignment="1">
      <alignment horizontal="center" vertical="center"/>
    </xf>
    <xf numFmtId="0" fontId="33" fillId="7" borderId="10" xfId="4" applyFont="1" applyBorder="1" applyAlignment="1">
      <alignment vertical="center" wrapText="1"/>
    </xf>
    <xf numFmtId="0" fontId="32" fillId="7" borderId="8" xfId="4" applyFont="1" applyBorder="1" applyAlignment="1">
      <alignment horizontal="center"/>
    </xf>
    <xf numFmtId="165" fontId="33" fillId="7" borderId="8" xfId="4" applyNumberFormat="1" applyFont="1" applyBorder="1" applyAlignment="1">
      <alignment horizontal="center"/>
    </xf>
    <xf numFmtId="41" fontId="33" fillId="7" borderId="8" xfId="4" applyNumberFormat="1" applyFont="1" applyBorder="1" applyAlignment="1">
      <alignment horizontal="center" readingOrder="1"/>
    </xf>
    <xf numFmtId="0" fontId="35" fillId="7" borderId="8" xfId="4" applyFont="1" applyBorder="1" applyAlignment="1">
      <alignment horizontal="center"/>
    </xf>
    <xf numFmtId="165" fontId="20" fillId="7" borderId="8" xfId="4" applyNumberFormat="1" applyFont="1" applyBorder="1" applyAlignment="1">
      <alignment horizontal="center"/>
    </xf>
    <xf numFmtId="0" fontId="32" fillId="7" borderId="8" xfId="4" applyFont="1" applyBorder="1" applyAlignment="1">
      <alignment vertical="center"/>
    </xf>
    <xf numFmtId="0" fontId="33" fillId="7" borderId="8" xfId="4" applyFont="1" applyBorder="1" applyAlignment="1">
      <alignment horizontal="center" vertical="center"/>
    </xf>
    <xf numFmtId="0" fontId="43" fillId="6" borderId="8" xfId="3" applyFont="1" applyBorder="1" applyAlignment="1">
      <alignment wrapText="1"/>
    </xf>
    <xf numFmtId="0" fontId="43" fillId="6" borderId="9" xfId="3" applyFont="1" applyBorder="1"/>
    <xf numFmtId="3" fontId="33" fillId="7" borderId="11" xfId="4" applyNumberFormat="1" applyFont="1" applyBorder="1" applyAlignment="1">
      <alignment wrapText="1"/>
    </xf>
    <xf numFmtId="0" fontId="33" fillId="7" borderId="11" xfId="4" applyFont="1" applyBorder="1" applyAlignment="1">
      <alignment horizontal="right" wrapText="1"/>
    </xf>
    <xf numFmtId="3" fontId="33" fillId="7" borderId="11" xfId="4" applyNumberFormat="1" applyFont="1" applyBorder="1" applyAlignment="1">
      <alignment horizontal="right" wrapText="1"/>
    </xf>
    <xf numFmtId="10" fontId="33" fillId="7" borderId="11" xfId="4" applyNumberFormat="1" applyFont="1" applyBorder="1" applyAlignment="1">
      <alignment horizontal="right"/>
    </xf>
    <xf numFmtId="3" fontId="33" fillId="7" borderId="11" xfId="4" applyNumberFormat="1" applyFont="1" applyBorder="1" applyAlignment="1">
      <alignment horizontal="right"/>
    </xf>
    <xf numFmtId="0" fontId="33" fillId="7" borderId="11" xfId="4" applyFont="1" applyBorder="1"/>
    <xf numFmtId="0" fontId="33" fillId="7" borderId="11" xfId="4" applyFont="1" applyBorder="1" applyAlignment="1">
      <alignment horizontal="right"/>
    </xf>
    <xf numFmtId="0" fontId="32" fillId="9" borderId="10" xfId="8" applyFont="1" applyBorder="1" applyAlignment="1">
      <alignment vertical="center" wrapText="1"/>
    </xf>
    <xf numFmtId="0" fontId="32" fillId="9" borderId="11" xfId="8" applyFont="1" applyBorder="1"/>
    <xf numFmtId="3" fontId="32" fillId="9" borderId="11" xfId="8" applyNumberFormat="1" applyFont="1" applyBorder="1"/>
    <xf numFmtId="10" fontId="32" fillId="9" borderId="11" xfId="8" applyNumberFormat="1" applyFont="1" applyBorder="1"/>
    <xf numFmtId="0" fontId="51" fillId="0" borderId="0" xfId="3" applyFont="1" applyFill="1" applyBorder="1" applyAlignment="1">
      <alignment horizontal="center" vertical="center" wrapText="1"/>
    </xf>
    <xf numFmtId="0" fontId="51" fillId="0" borderId="0" xfId="3" applyFont="1" applyFill="1" applyBorder="1"/>
    <xf numFmtId="0" fontId="53" fillId="0" borderId="0" xfId="3" applyFont="1" applyFill="1" applyBorder="1" applyAlignment="1">
      <alignment horizontal="center" vertical="center" wrapText="1"/>
    </xf>
    <xf numFmtId="0" fontId="53" fillId="0" borderId="0" xfId="3" applyFont="1" applyFill="1" applyBorder="1"/>
    <xf numFmtId="0" fontId="52" fillId="0" borderId="0" xfId="3" applyFont="1" applyFill="1" applyBorder="1" applyAlignment="1">
      <alignment horizontal="center" vertical="center" wrapText="1"/>
    </xf>
    <xf numFmtId="0" fontId="52" fillId="0" borderId="0" xfId="3" applyFont="1" applyFill="1" applyBorder="1"/>
    <xf numFmtId="0" fontId="43" fillId="6" borderId="8" xfId="3" applyFont="1" applyBorder="1" applyAlignment="1">
      <alignment horizontal="center" vertical="center" wrapText="1"/>
    </xf>
    <xf numFmtId="0" fontId="0" fillId="0" borderId="0" xfId="0"/>
    <xf numFmtId="0" fontId="27" fillId="0" borderId="11" xfId="0" applyFont="1" applyBorder="1" applyAlignment="1">
      <alignment horizontal="center" vertical="center"/>
    </xf>
    <xf numFmtId="0" fontId="51" fillId="0" borderId="0" xfId="0" applyFont="1"/>
    <xf numFmtId="0" fontId="51" fillId="0" borderId="0" xfId="1" applyFont="1"/>
    <xf numFmtId="0" fontId="53" fillId="0" borderId="0" xfId="0" applyFont="1"/>
    <xf numFmtId="0" fontId="55" fillId="0" borderId="0" xfId="0" applyFont="1" applyBorder="1"/>
    <xf numFmtId="0" fontId="8" fillId="0" borderId="19" xfId="0" applyFont="1" applyBorder="1"/>
    <xf numFmtId="0" fontId="51" fillId="0" borderId="0" xfId="0" applyFont="1" applyBorder="1"/>
    <xf numFmtId="0" fontId="28" fillId="7" borderId="8" xfId="4" applyFont="1" applyBorder="1" applyAlignment="1">
      <alignment horizontal="center" vertical="center"/>
    </xf>
    <xf numFmtId="3" fontId="29" fillId="7" borderId="8" xfId="4" applyNumberFormat="1" applyFont="1" applyBorder="1"/>
    <xf numFmtId="0" fontId="56" fillId="0" borderId="0" xfId="0" applyFont="1" applyBorder="1"/>
    <xf numFmtId="0" fontId="20" fillId="7" borderId="8" xfId="4" applyFont="1" applyBorder="1"/>
    <xf numFmtId="3" fontId="20" fillId="7" borderId="8" xfId="4" applyNumberFormat="1" applyFont="1" applyBorder="1"/>
    <xf numFmtId="0" fontId="35" fillId="7" borderId="8" xfId="4" applyFont="1" applyBorder="1"/>
    <xf numFmtId="0" fontId="20" fillId="0" borderId="0" xfId="0" applyFont="1" applyAlignment="1">
      <alignment wrapText="1"/>
    </xf>
    <xf numFmtId="0" fontId="35" fillId="0" borderId="0" xfId="0" applyFont="1"/>
    <xf numFmtId="0" fontId="57" fillId="0" borderId="0" xfId="0" applyFont="1"/>
    <xf numFmtId="0" fontId="20" fillId="7" borderId="8" xfId="4" applyFont="1" applyBorder="1" applyAlignment="1">
      <alignment vertical="center" wrapText="1"/>
    </xf>
    <xf numFmtId="0" fontId="20" fillId="7" borderId="8" xfId="4" applyFont="1" applyBorder="1" applyAlignment="1">
      <alignment vertical="center"/>
    </xf>
    <xf numFmtId="10" fontId="20" fillId="7" borderId="8" xfId="4" applyNumberFormat="1" applyFont="1" applyBorder="1" applyAlignment="1">
      <alignment vertical="center"/>
    </xf>
    <xf numFmtId="0" fontId="35" fillId="7" borderId="8" xfId="4" applyFont="1" applyBorder="1" applyAlignment="1">
      <alignment horizontal="center" vertical="center"/>
    </xf>
    <xf numFmtId="0" fontId="35" fillId="7" borderId="8" xfId="4" applyFont="1" applyBorder="1" applyAlignment="1">
      <alignment vertical="center"/>
    </xf>
    <xf numFmtId="0" fontId="20" fillId="7" borderId="8" xfId="4" applyFont="1" applyBorder="1" applyAlignment="1">
      <alignment horizontal="left" vertical="center"/>
    </xf>
    <xf numFmtId="0" fontId="43" fillId="6" borderId="30" xfId="3" applyFont="1" applyBorder="1" applyAlignment="1">
      <alignment horizontal="center" vertical="center"/>
    </xf>
    <xf numFmtId="0" fontId="43" fillId="6" borderId="0" xfId="3" applyFont="1" applyBorder="1" applyAlignment="1">
      <alignment horizontal="center" vertical="center"/>
    </xf>
    <xf numFmtId="0" fontId="58" fillId="0" borderId="0" xfId="0" applyFont="1"/>
    <xf numFmtId="0" fontId="58" fillId="0" borderId="0" xfId="0" applyFont="1" applyAlignment="1">
      <alignment wrapText="1"/>
    </xf>
    <xf numFmtId="0" fontId="59" fillId="0" borderId="0" xfId="0" applyFont="1"/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/>
    <xf numFmtId="0" fontId="51" fillId="0" borderId="0" xfId="0" applyFont="1" applyFill="1"/>
    <xf numFmtId="0" fontId="0" fillId="0" borderId="0" xfId="0" applyFill="1"/>
    <xf numFmtId="3" fontId="4" fillId="0" borderId="0" xfId="0" applyNumberFormat="1" applyFont="1" applyFill="1" applyBorder="1" applyAlignment="1">
      <alignment horizontal="center"/>
    </xf>
    <xf numFmtId="166" fontId="20" fillId="8" borderId="32" xfId="7" applyNumberFormat="1" applyFont="1" applyBorder="1"/>
    <xf numFmtId="0" fontId="35" fillId="7" borderId="32" xfId="4" applyFont="1" applyBorder="1" applyAlignment="1">
      <alignment horizontal="center" vertical="center"/>
    </xf>
    <xf numFmtId="0" fontId="35" fillId="8" borderId="32" xfId="7" applyFont="1" applyBorder="1" applyAlignment="1">
      <alignment horizontal="center"/>
    </xf>
    <xf numFmtId="0" fontId="25" fillId="6" borderId="8" xfId="3" applyFont="1" applyBorder="1" applyAlignment="1">
      <alignment wrapText="1"/>
    </xf>
    <xf numFmtId="0" fontId="25" fillId="6" borderId="8" xfId="3" applyFont="1" applyBorder="1"/>
    <xf numFmtId="0" fontId="35" fillId="7" borderId="8" xfId="4" applyFont="1" applyBorder="1" applyAlignment="1">
      <alignment wrapText="1"/>
    </xf>
    <xf numFmtId="0" fontId="20" fillId="7" borderId="8" xfId="4" applyFont="1" applyBorder="1" applyAlignment="1">
      <alignment wrapText="1"/>
    </xf>
    <xf numFmtId="0" fontId="11" fillId="0" borderId="26" xfId="0" applyFont="1" applyBorder="1"/>
    <xf numFmtId="3" fontId="33" fillId="7" borderId="8" xfId="4" applyNumberFormat="1" applyFont="1" applyBorder="1" applyAlignment="1">
      <alignment horizontal="right" readingOrder="1"/>
    </xf>
    <xf numFmtId="9" fontId="2" fillId="8" borderId="8" xfId="7" applyNumberFormat="1" applyBorder="1" applyAlignment="1">
      <alignment horizontal="center" vertical="center"/>
    </xf>
    <xf numFmtId="0" fontId="2" fillId="8" borderId="8" xfId="7" applyBorder="1" applyAlignment="1">
      <alignment horizontal="center" vertical="center"/>
    </xf>
    <xf numFmtId="0" fontId="2" fillId="0" borderId="8" xfId="7" applyFill="1" applyBorder="1" applyAlignment="1">
      <alignment horizontal="center" vertical="center"/>
    </xf>
    <xf numFmtId="167" fontId="20" fillId="7" borderId="8" xfId="4" applyNumberFormat="1" applyFont="1" applyBorder="1" applyAlignment="1">
      <alignment horizontal="center"/>
    </xf>
    <xf numFmtId="0" fontId="20" fillId="7" borderId="8" xfId="4" applyFont="1" applyBorder="1" applyAlignment="1">
      <alignment horizontal="center"/>
    </xf>
    <xf numFmtId="3" fontId="20" fillId="7" borderId="8" xfId="4" applyNumberFormat="1" applyFont="1" applyBorder="1" applyAlignment="1">
      <alignment horizontal="center" vertical="center" wrapText="1"/>
    </xf>
    <xf numFmtId="10" fontId="20" fillId="7" borderId="8" xfId="4" applyNumberFormat="1" applyFont="1" applyBorder="1" applyAlignment="1">
      <alignment horizontal="center" vertical="center" wrapText="1"/>
    </xf>
    <xf numFmtId="49" fontId="35" fillId="7" borderId="8" xfId="4" applyNumberFormat="1" applyFont="1" applyBorder="1" applyAlignment="1">
      <alignment horizontal="left" vertical="center" wrapText="1"/>
    </xf>
    <xf numFmtId="49" fontId="35" fillId="7" borderId="8" xfId="4" applyNumberFormat="1" applyFont="1" applyBorder="1" applyAlignment="1">
      <alignment horizontal="left" vertical="top" wrapText="1"/>
    </xf>
    <xf numFmtId="0" fontId="35" fillId="7" borderId="32" xfId="4" applyFont="1" applyBorder="1"/>
    <xf numFmtId="0" fontId="20" fillId="8" borderId="32" xfId="7" applyFont="1" applyBorder="1" applyAlignment="1">
      <alignment horizontal="center"/>
    </xf>
    <xf numFmtId="3" fontId="20" fillId="8" borderId="32" xfId="7" applyNumberFormat="1" applyFont="1" applyBorder="1" applyAlignment="1">
      <alignment horizontal="center"/>
    </xf>
    <xf numFmtId="0" fontId="35" fillId="7" borderId="8" xfId="4" applyFont="1" applyBorder="1" applyAlignment="1">
      <alignment wrapText="1"/>
    </xf>
    <xf numFmtId="9" fontId="20" fillId="7" borderId="8" xfId="4" applyNumberFormat="1" applyFont="1" applyBorder="1" applyAlignment="1">
      <alignment wrapText="1"/>
    </xf>
    <xf numFmtId="2" fontId="20" fillId="7" borderId="8" xfId="4" applyNumberFormat="1" applyFont="1" applyBorder="1"/>
    <xf numFmtId="168" fontId="0" fillId="0" borderId="0" xfId="0" applyNumberFormat="1"/>
    <xf numFmtId="168" fontId="51" fillId="0" borderId="0" xfId="0" applyNumberFormat="1" applyFont="1"/>
    <xf numFmtId="1" fontId="35" fillId="7" borderId="8" xfId="4" applyNumberFormat="1" applyFont="1" applyBorder="1"/>
    <xf numFmtId="4" fontId="20" fillId="7" borderId="8" xfId="4" applyNumberFormat="1" applyFont="1" applyBorder="1" applyAlignment="1">
      <alignment horizontal="center" vertical="center" wrapText="1"/>
    </xf>
    <xf numFmtId="2" fontId="20" fillId="7" borderId="8" xfId="4" applyNumberFormat="1" applyFont="1" applyBorder="1" applyAlignment="1">
      <alignment horizontal="center" vertical="center" wrapText="1"/>
    </xf>
    <xf numFmtId="169" fontId="20" fillId="8" borderId="32" xfId="7" applyNumberFormat="1" applyFont="1" applyBorder="1"/>
    <xf numFmtId="2" fontId="33" fillId="7" borderId="8" xfId="4" applyNumberFormat="1" applyFont="1" applyBorder="1" applyAlignment="1">
      <alignment horizontal="center" vertical="center"/>
    </xf>
    <xf numFmtId="3" fontId="1" fillId="10" borderId="8" xfId="9" applyNumberFormat="1" applyBorder="1" applyAlignment="1">
      <alignment horizontal="center" wrapText="1"/>
    </xf>
    <xf numFmtId="10" fontId="33" fillId="8" borderId="8" xfId="7" applyNumberFormat="1" applyFont="1" applyBorder="1" applyAlignment="1">
      <alignment horizontal="center"/>
    </xf>
    <xf numFmtId="0" fontId="32" fillId="4" borderId="8" xfId="0" applyFont="1" applyFill="1" applyBorder="1"/>
    <xf numFmtId="164" fontId="32" fillId="4" borderId="8" xfId="0" applyNumberFormat="1" applyFont="1" applyFill="1" applyBorder="1" applyAlignment="1">
      <alignment vertical="center"/>
    </xf>
    <xf numFmtId="3" fontId="32" fillId="7" borderId="8" xfId="4" applyNumberFormat="1" applyFont="1" applyBorder="1" applyAlignment="1">
      <alignment horizontal="left"/>
    </xf>
    <xf numFmtId="2" fontId="20" fillId="7" borderId="8" xfId="4" applyNumberFormat="1" applyFont="1" applyBorder="1" applyAlignment="1">
      <alignment wrapText="1"/>
    </xf>
    <xf numFmtId="0" fontId="41" fillId="6" borderId="8" xfId="3" applyFont="1" applyBorder="1" applyAlignment="1">
      <alignment horizontal="center" vertical="center" wrapText="1"/>
    </xf>
    <xf numFmtId="0" fontId="41" fillId="6" borderId="8" xfId="3" applyFont="1" applyBorder="1"/>
    <xf numFmtId="0" fontId="25" fillId="6" borderId="8" xfId="3" applyFont="1" applyBorder="1" applyAlignment="1">
      <alignment horizontal="center" vertical="center" wrapText="1"/>
    </xf>
    <xf numFmtId="0" fontId="25" fillId="6" borderId="8" xfId="3" applyFont="1" applyBorder="1" applyAlignment="1">
      <alignment wrapText="1"/>
    </xf>
    <xf numFmtId="0" fontId="43" fillId="6" borderId="8" xfId="3" applyFont="1" applyBorder="1" applyAlignment="1">
      <alignment horizontal="center" vertical="center" wrapText="1"/>
    </xf>
    <xf numFmtId="0" fontId="31" fillId="6" borderId="8" xfId="3" applyFont="1" applyBorder="1" applyAlignment="1">
      <alignment wrapText="1"/>
    </xf>
    <xf numFmtId="0" fontId="43" fillId="6" borderId="8" xfId="3" applyFont="1" applyBorder="1"/>
    <xf numFmtId="0" fontId="43" fillId="6" borderId="8" xfId="3" applyFont="1" applyBorder="1" applyAlignment="1">
      <alignment horizontal="center" wrapText="1"/>
    </xf>
    <xf numFmtId="168" fontId="25" fillId="6" borderId="8" xfId="3" applyNumberFormat="1" applyFont="1" applyBorder="1" applyAlignment="1">
      <alignment horizontal="center" vertical="center" wrapText="1"/>
    </xf>
    <xf numFmtId="168" fontId="25" fillId="6" borderId="8" xfId="3" applyNumberFormat="1" applyFont="1" applyBorder="1"/>
    <xf numFmtId="0" fontId="49" fillId="2" borderId="8" xfId="0" applyFont="1" applyFill="1" applyBorder="1" applyAlignment="1">
      <alignment horizontal="center" vertical="center" wrapText="1"/>
    </xf>
    <xf numFmtId="0" fontId="50" fillId="0" borderId="8" xfId="0" applyFont="1" applyBorder="1"/>
    <xf numFmtId="0" fontId="35" fillId="7" borderId="8" xfId="4" applyFont="1" applyBorder="1" applyAlignment="1">
      <alignment horizontal="center" vertical="center" wrapText="1"/>
    </xf>
    <xf numFmtId="0" fontId="35" fillId="7" borderId="8" xfId="4" applyFont="1" applyBorder="1"/>
    <xf numFmtId="0" fontId="57" fillId="0" borderId="0" xfId="0" applyFont="1"/>
    <xf numFmtId="0" fontId="35" fillId="7" borderId="8" xfId="4" applyFont="1" applyBorder="1" applyAlignment="1">
      <alignment horizontal="left" vertical="center" wrapText="1"/>
    </xf>
    <xf numFmtId="0" fontId="35" fillId="7" borderId="8" xfId="4" applyFont="1" applyBorder="1" applyAlignment="1"/>
    <xf numFmtId="49" fontId="11" fillId="3" borderId="1" xfId="1" applyNumberFormat="1" applyFont="1" applyFill="1" applyBorder="1" applyAlignment="1">
      <alignment horizontal="center" vertical="center" wrapText="1"/>
    </xf>
    <xf numFmtId="0" fontId="5" fillId="0" borderId="7" xfId="1" applyFont="1" applyBorder="1"/>
    <xf numFmtId="0" fontId="5" fillId="0" borderId="2" xfId="1" applyFont="1" applyBorder="1"/>
    <xf numFmtId="0" fontId="43" fillId="6" borderId="25" xfId="3" applyFont="1" applyBorder="1" applyAlignment="1">
      <alignment horizontal="center" vertical="center" wrapText="1"/>
    </xf>
    <xf numFmtId="0" fontId="43" fillId="6" borderId="31" xfId="3" applyFont="1" applyBorder="1"/>
    <xf numFmtId="0" fontId="51" fillId="0" borderId="28" xfId="3" applyFont="1" applyFill="1" applyBorder="1" applyAlignment="1">
      <alignment wrapText="1"/>
    </xf>
    <xf numFmtId="0" fontId="51" fillId="0" borderId="26" xfId="3" applyFont="1" applyFill="1" applyBorder="1" applyAlignment="1"/>
    <xf numFmtId="0" fontId="51" fillId="0" borderId="29" xfId="3" applyFont="1" applyFill="1" applyBorder="1" applyAlignment="1"/>
    <xf numFmtId="0" fontId="54" fillId="6" borderId="32" xfId="3" applyFont="1" applyBorder="1" applyAlignment="1">
      <alignment horizontal="center" vertical="center" wrapText="1"/>
    </xf>
    <xf numFmtId="0" fontId="54" fillId="6" borderId="32" xfId="3" applyFont="1" applyBorder="1"/>
    <xf numFmtId="0" fontId="25" fillId="6" borderId="32" xfId="3" applyFont="1" applyBorder="1" applyAlignment="1">
      <alignment horizontal="center" vertical="center" wrapText="1"/>
    </xf>
    <xf numFmtId="0" fontId="25" fillId="6" borderId="32" xfId="3" applyFont="1" applyBorder="1"/>
    <xf numFmtId="0" fontId="35" fillId="7" borderId="8" xfId="4" applyFont="1" applyBorder="1" applyAlignment="1">
      <alignment wrapText="1"/>
    </xf>
    <xf numFmtId="0" fontId="20" fillId="7" borderId="8" xfId="4" applyFont="1" applyBorder="1"/>
    <xf numFmtId="0" fontId="54" fillId="6" borderId="33" xfId="3" applyFont="1" applyBorder="1" applyAlignment="1">
      <alignment horizontal="center" vertical="center" wrapText="1"/>
    </xf>
    <xf numFmtId="0" fontId="54" fillId="6" borderId="34" xfId="3" applyFont="1" applyBorder="1" applyAlignment="1">
      <alignment horizontal="center" vertical="center" wrapText="1"/>
    </xf>
    <xf numFmtId="0" fontId="54" fillId="6" borderId="35" xfId="3" applyFont="1" applyBorder="1" applyAlignment="1">
      <alignment horizontal="center" vertical="center" wrapText="1"/>
    </xf>
    <xf numFmtId="0" fontId="60" fillId="0" borderId="0" xfId="0" applyFont="1" applyAlignment="1">
      <alignment horizontal="left" wrapText="1"/>
    </xf>
    <xf numFmtId="0" fontId="53" fillId="0" borderId="0" xfId="3" applyFont="1" applyFill="1" applyBorder="1" applyAlignment="1">
      <alignment wrapText="1"/>
    </xf>
    <xf numFmtId="0" fontId="53" fillId="0" borderId="0" xfId="3" applyFont="1" applyFill="1" applyBorder="1" applyAlignment="1"/>
    <xf numFmtId="0" fontId="51" fillId="0" borderId="0" xfId="3" applyFont="1" applyFill="1" applyBorder="1" applyAlignment="1">
      <alignment wrapText="1"/>
    </xf>
    <xf numFmtId="0" fontId="51" fillId="0" borderId="0" xfId="3" applyFont="1" applyFill="1" applyBorder="1" applyAlignment="1"/>
    <xf numFmtId="0" fontId="43" fillId="6" borderId="0" xfId="3" applyFont="1" applyBorder="1" applyAlignment="1">
      <alignment horizontal="center" vertical="center" wrapText="1"/>
    </xf>
    <xf numFmtId="0" fontId="43" fillId="6" borderId="0" xfId="3" applyFont="1" applyBorder="1"/>
  </cellXfs>
  <cellStyles count="10">
    <cellStyle name="20% - Énfasis4" xfId="7" builtinId="42"/>
    <cellStyle name="20% - Énfasis6" xfId="9" builtinId="50"/>
    <cellStyle name="40% - Énfasis4" xfId="4" builtinId="43"/>
    <cellStyle name="60% - Énfasis4" xfId="8" builtinId="44"/>
    <cellStyle name="Bueno" xfId="2" builtinId="26"/>
    <cellStyle name="Énfasis4" xfId="3" builtinId="41"/>
    <cellStyle name="Estilo 1" xfId="6"/>
    <cellStyle name="Hipervínculo" xfId="5" builtinId="8"/>
    <cellStyle name="Normal" xfId="0" builtinId="0"/>
    <cellStyle name="Normal 2" xfId="1"/>
  </cellStyles>
  <dxfs count="32">
    <dxf>
      <fill>
        <patternFill patternType="solid">
          <fgColor rgb="FFC9DAF8"/>
          <bgColor rgb="FFC9DAF8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CE5CD"/>
          <bgColor rgb="FFFCE5CD"/>
        </patternFill>
      </fill>
    </dxf>
    <dxf>
      <font>
        <strike val="0"/>
        <outline val="0"/>
        <shadow val="0"/>
        <u val="none"/>
        <vertAlign val="baseline"/>
        <sz val="11"/>
        <color rgb="FF002060"/>
        <name val="Avenir Next LT Pro Light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2060"/>
        <name val="Avenir Next LT Pro Light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venir Next LT Pro Light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venir Next LT Pro Light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Avenir Next LT Pro Light"/>
        <scheme val="none"/>
      </font>
      <numFmt numFmtId="3" formatCode="#,##0"/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2060"/>
        <name val="Avenir Next LT Pro Light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venir Next LT Pro Light"/>
        <scheme val="none"/>
      </font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venir Next LT Pro Ligh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rgb="FF002060"/>
        <name val="Avenir next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Next LT Pro Light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venir Next LT Pro Light"/>
        <scheme val="none"/>
      </font>
      <alignment horizontal="right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venir Next LT Pro Light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36-4172-8E6D-2D7871C20DD3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36-4172-8E6D-2D7871C20DD3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36-4172-8E6D-2D7871C20DD3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36-4172-8E6D-2D7871C20DD3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036-4172-8E6D-2D7871C20D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'1.Agua potable'!$B$5:$B$9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'1.Agua potable'!$C$5:$C$9</c:f>
              <c:numCache>
                <c:formatCode>#,##0</c:formatCode>
                <c:ptCount val="5"/>
                <c:pt idx="0">
                  <c:v>2169426</c:v>
                </c:pt>
                <c:pt idx="1">
                  <c:v>2207344</c:v>
                </c:pt>
                <c:pt idx="2">
                  <c:v>2257165</c:v>
                </c:pt>
                <c:pt idx="3">
                  <c:v>2306152</c:v>
                </c:pt>
                <c:pt idx="4">
                  <c:v>2345870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E-4333-B8EF-3393FBD67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666852"/>
        <c:axId val="1380635740"/>
      </c:barChart>
      <c:catAx>
        <c:axId val="134166685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80635740"/>
        <c:crosses val="autoZero"/>
        <c:auto val="1"/>
        <c:lblAlgn val="ctr"/>
        <c:lblOffset val="100"/>
        <c:noMultiLvlLbl val="1"/>
      </c:catAx>
      <c:valAx>
        <c:axId val="1380635740"/>
        <c:scaling>
          <c:orientation val="minMax"/>
        </c:scaling>
        <c:delete val="0"/>
        <c:axPos val="b"/>
        <c:minorGridlines>
          <c:spPr>
            <a:ln w="6350" cap="flat" cmpd="sng" algn="ctr">
              <a:solidFill>
                <a:srgbClr val="CCCCCC">
                  <a:alpha val="0"/>
                </a:srgbClr>
              </a:solidFill>
              <a:prstDash val="solid"/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41666852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00B050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'13.Activos'!$B$4:$B$8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'13.Activos'!$C$4:$C$8</c:f>
              <c:numCache>
                <c:formatCode>#,##0</c:formatCode>
                <c:ptCount val="5"/>
                <c:pt idx="0">
                  <c:v>2144436</c:v>
                </c:pt>
                <c:pt idx="1">
                  <c:v>2229222</c:v>
                </c:pt>
                <c:pt idx="2">
                  <c:v>2379350</c:v>
                </c:pt>
                <c:pt idx="3">
                  <c:v>2423348</c:v>
                </c:pt>
                <c:pt idx="4">
                  <c:v>3018159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8C8-40A1-98B2-BF9009B80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003885"/>
        <c:axId val="1626038318"/>
      </c:barChart>
      <c:catAx>
        <c:axId val="208600388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626038318"/>
        <c:crosses val="autoZero"/>
        <c:auto val="1"/>
        <c:lblAlgn val="ctr"/>
        <c:lblOffset val="100"/>
        <c:noMultiLvlLbl val="1"/>
      </c:catAx>
      <c:valAx>
        <c:axId val="1626038318"/>
        <c:scaling>
          <c:orientation val="minMax"/>
        </c:scaling>
        <c:delete val="0"/>
        <c:axPos val="b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chemeClr val="lt1"/>
                </a:solidFill>
                <a:latin typeface="+mn-lt"/>
              </a:defRPr>
            </a:pPr>
            <a:endParaRPr lang="es-CL"/>
          </a:p>
        </c:txPr>
        <c:crossAx val="208600388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0">
                <a:solidFill>
                  <a:srgbClr val="757575"/>
                </a:solidFill>
                <a:latin typeface="+mn-lt"/>
              </a:defRPr>
            </a:pPr>
            <a:r>
              <a:rPr lang="es-CL" sz="1600" b="0">
                <a:solidFill>
                  <a:srgbClr val="757575"/>
                </a:solidFill>
                <a:latin typeface="+mn-lt"/>
              </a:rPr>
              <a:t>Producción de agua potable por tipo de fuente (millones de m3)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'17.Producción de agua potable '!$C$3:$C$5</c:f>
              <c:strCache>
                <c:ptCount val="3"/>
                <c:pt idx="0">
                  <c:v>Producción de agua potable por tipo de fuente (millones de m3)</c:v>
                </c:pt>
                <c:pt idx="2">
                  <c:v>Aguas superficiales</c:v>
                </c:pt>
              </c:strCache>
            </c:strRef>
          </c:tx>
          <c:spPr>
            <a:solidFill>
              <a:srgbClr val="1155CC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'17.Producción de agua potable 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'17.Producción de agua potable '!$C$6:$C$10</c:f>
              <c:numCache>
                <c:formatCode>#,##0.0</c:formatCode>
                <c:ptCount val="5"/>
                <c:pt idx="0">
                  <c:v>606.20000000000005</c:v>
                </c:pt>
                <c:pt idx="1">
                  <c:v>616.20000000000005</c:v>
                </c:pt>
                <c:pt idx="2">
                  <c:v>585.6</c:v>
                </c:pt>
                <c:pt idx="3">
                  <c:v>580.1</c:v>
                </c:pt>
                <c:pt idx="4">
                  <c:v>604.29999999999995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616-4B12-8137-577A8DE46E64}"/>
            </c:ext>
          </c:extLst>
        </c:ser>
        <c:ser>
          <c:idx val="1"/>
          <c:order val="1"/>
          <c:tx>
            <c:strRef>
              <c:f>'17.Producción de agua potable '!$D$3:$D$5</c:f>
              <c:strCache>
                <c:ptCount val="3"/>
                <c:pt idx="0">
                  <c:v>Producción de agua potable por tipo de fuente (millones de m3)</c:v>
                </c:pt>
                <c:pt idx="2">
                  <c:v>Aguas subterráneas</c:v>
                </c:pt>
              </c:strCache>
            </c:strRef>
          </c:tx>
          <c:spPr>
            <a:solidFill>
              <a:srgbClr val="FF6D0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1616-4B12-8137-577A8DE46E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solidFill>
                      <a:srgbClr val="FFFFFF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'17.Producción de agua potable 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'17.Producción de agua potable '!$D$6:$D$10</c:f>
              <c:numCache>
                <c:formatCode>#,##0.0</c:formatCode>
                <c:ptCount val="5"/>
                <c:pt idx="0">
                  <c:v>164</c:v>
                </c:pt>
                <c:pt idx="1">
                  <c:v>164.3</c:v>
                </c:pt>
                <c:pt idx="2">
                  <c:v>183.1</c:v>
                </c:pt>
                <c:pt idx="3">
                  <c:v>184.3</c:v>
                </c:pt>
                <c:pt idx="4">
                  <c:v>170.6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616-4B12-8137-577A8DE46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3393596"/>
        <c:axId val="112310837"/>
      </c:barChart>
      <c:catAx>
        <c:axId val="10333935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12310837"/>
        <c:crosses val="autoZero"/>
        <c:auto val="1"/>
        <c:lblAlgn val="ctr"/>
        <c:lblOffset val="100"/>
        <c:noMultiLvlLbl val="1"/>
      </c:catAx>
      <c:valAx>
        <c:axId val="112310837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03339359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600" b="0" i="0" u="none" strike="noStrike" kern="1200" baseline="0">
                <a:solidFill>
                  <a:srgbClr val="757575"/>
                </a:solidFill>
                <a:latin typeface="+mn-lt"/>
                <a:ea typeface="+mn-ea"/>
                <a:cs typeface="+mn-cs"/>
              </a:defRPr>
            </a:pPr>
            <a:r>
              <a:rPr lang="es-CL" sz="1600" b="0">
                <a:solidFill>
                  <a:srgbClr val="757575"/>
                </a:solidFill>
                <a:latin typeface="+mn-lt"/>
              </a:rPr>
              <a:t>Producción de agua potable por tipo de fuente (millones de 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600" b="0" i="0" u="none" strike="noStrike" kern="1200" baseline="0">
              <a:solidFill>
                <a:srgbClr val="757575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'18.Volúmenes de los estanques '!$B$3:$C$3</c:f>
              <c:strCache>
                <c:ptCount val="1"/>
                <c:pt idx="0">
                  <c:v>Volúmenes de los estanques m3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8B-43E3-A2F4-A34B8F823C1F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8B-43E3-A2F4-A34B8F823C1F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B-43E3-A2F4-A34B8F823C1F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8B-43E3-A2F4-A34B8F823C1F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8B-43E3-A2F4-A34B8F823C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'18.Volúmenes de los estanques '!$B$4:$B$8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'18.Volúmenes de los estanques '!$C$4:$C$8</c:f>
              <c:numCache>
                <c:formatCode>_(* #,##0_);_(* \(#,##0\);_(* "-"_);_(@_)</c:formatCode>
                <c:ptCount val="5"/>
                <c:pt idx="0">
                  <c:v>1366615</c:v>
                </c:pt>
                <c:pt idx="1">
                  <c:v>1378095</c:v>
                </c:pt>
                <c:pt idx="2">
                  <c:v>1397170</c:v>
                </c:pt>
                <c:pt idx="3">
                  <c:v>1443390</c:v>
                </c:pt>
                <c:pt idx="4" formatCode="#,##0">
                  <c:v>1443390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6-4C1E-9C86-306F625C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3393596"/>
        <c:axId val="112310837"/>
      </c:barChart>
      <c:catAx>
        <c:axId val="10333935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2310837"/>
        <c:crosses val="autoZero"/>
        <c:auto val="1"/>
        <c:lblAlgn val="ctr"/>
        <c:lblOffset val="100"/>
        <c:noMultiLvlLbl val="1"/>
      </c:catAx>
      <c:valAx>
        <c:axId val="112310837"/>
        <c:scaling>
          <c:orientation val="minMax"/>
        </c:scaling>
        <c:delete val="0"/>
        <c:axPos val="l"/>
        <c:minorGridlines>
          <c:spPr>
            <a:ln w="6350" cap="flat" cmpd="sng" algn="ctr">
              <a:solidFill>
                <a:srgbClr val="CCCCCC">
                  <a:alpha val="0"/>
                </a:srgbClr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333935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0">
                <a:solidFill>
                  <a:srgbClr val="757575"/>
                </a:solidFill>
                <a:latin typeface="+mn-lt"/>
              </a:defRPr>
            </a:pPr>
            <a:r>
              <a:rPr lang="es-CL" sz="1600" b="0">
                <a:solidFill>
                  <a:srgbClr val="757575"/>
                </a:solidFill>
                <a:latin typeface="+mn-lt"/>
              </a:rPr>
              <a:t>Producción de agua potable por tipo de fuente (millones de m3)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'19.Longitud de la red de distr'!$C$3:$C$5</c:f>
              <c:strCache>
                <c:ptCount val="3"/>
                <c:pt idx="0">
                  <c:v>Longitud de la red de distribución de agua potable (km)</c:v>
                </c:pt>
                <c:pt idx="2">
                  <c:v>Aguas Andinas</c:v>
                </c:pt>
              </c:strCache>
            </c:strRef>
          </c:tx>
          <c:spPr>
            <a:solidFill>
              <a:srgbClr val="1155CC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'19.Longitud de la red de distr'!$B$6:$B$10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'19.Longitud de la red de distr'!$C$6:$C$10</c:f>
              <c:numCache>
                <c:formatCode>#,##0.0</c:formatCode>
                <c:ptCount val="5"/>
                <c:pt idx="0">
                  <c:v>12028</c:v>
                </c:pt>
                <c:pt idx="1">
                  <c:v>12050</c:v>
                </c:pt>
                <c:pt idx="2">
                  <c:v>12100</c:v>
                </c:pt>
                <c:pt idx="3">
                  <c:v>12154</c:v>
                </c:pt>
                <c:pt idx="4">
                  <c:v>12193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9B7-42E3-ADEB-8696FDCB6984}"/>
            </c:ext>
          </c:extLst>
        </c:ser>
        <c:ser>
          <c:idx val="1"/>
          <c:order val="1"/>
          <c:tx>
            <c:strRef>
              <c:f>'19.Longitud de la red de distr'!$D$3:$D$5</c:f>
              <c:strCache>
                <c:ptCount val="3"/>
                <c:pt idx="0">
                  <c:v>Longitud de la red de distribución de agua potable (km)</c:v>
                </c:pt>
                <c:pt idx="2">
                  <c:v>Aguas Cordillera</c:v>
                </c:pt>
              </c:strCache>
            </c:strRef>
          </c:tx>
          <c:spPr>
            <a:solidFill>
              <a:srgbClr val="FF6D0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D9B7-42E3-ADEB-8696FDCB69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solidFill>
                      <a:srgbClr val="FFFFFF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'19.Longitud de la red de distr'!$B$6:$B$10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'19.Longitud de la red de distr'!$D$6:$D$10</c:f>
              <c:numCache>
                <c:formatCode>#,##0.0</c:formatCode>
                <c:ptCount val="5"/>
                <c:pt idx="0">
                  <c:v>1158</c:v>
                </c:pt>
                <c:pt idx="1">
                  <c:v>1158</c:v>
                </c:pt>
                <c:pt idx="2">
                  <c:v>1159</c:v>
                </c:pt>
                <c:pt idx="3">
                  <c:v>1163</c:v>
                </c:pt>
                <c:pt idx="4">
                  <c:v>1166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D9B7-42E3-ADEB-8696FDCB6984}"/>
            </c:ext>
          </c:extLst>
        </c:ser>
        <c:ser>
          <c:idx val="2"/>
          <c:order val="2"/>
          <c:tx>
            <c:strRef>
              <c:f>'19.Longitud de la red de distr'!$E$3:$E$5</c:f>
              <c:strCache>
                <c:ptCount val="3"/>
                <c:pt idx="0">
                  <c:v>Longitud de la red de distribución de agua potable (km)</c:v>
                </c:pt>
                <c:pt idx="2">
                  <c:v>Aguas Manquehue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'19.Longitud de la red de distr'!$B$6:$B$10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'19.Longitud de la red de distr'!$E$6:$E$10</c:f>
              <c:numCache>
                <c:formatCode>#,##0.0</c:formatCode>
                <c:ptCount val="5"/>
                <c:pt idx="0">
                  <c:v>222</c:v>
                </c:pt>
                <c:pt idx="1">
                  <c:v>224</c:v>
                </c:pt>
                <c:pt idx="2">
                  <c:v>230</c:v>
                </c:pt>
                <c:pt idx="3">
                  <c:v>237</c:v>
                </c:pt>
                <c:pt idx="4">
                  <c:v>239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D9B7-42E3-ADEB-8696FDCB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0728788"/>
        <c:axId val="1254663418"/>
      </c:barChart>
      <c:catAx>
        <c:axId val="20507287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254663418"/>
        <c:crosses val="autoZero"/>
        <c:auto val="1"/>
        <c:lblAlgn val="ctr"/>
        <c:lblOffset val="100"/>
        <c:noMultiLvlLbl val="1"/>
      </c:catAx>
      <c:valAx>
        <c:axId val="1254663418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205072878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0">
                <a:solidFill>
                  <a:srgbClr val="757575"/>
                </a:solidFill>
                <a:latin typeface="+mn-lt"/>
              </a:defRPr>
            </a:pPr>
            <a:r>
              <a:rPr lang="es-CL" sz="1600" b="0">
                <a:solidFill>
                  <a:srgbClr val="757575"/>
                </a:solidFill>
                <a:latin typeface="+mn-lt"/>
              </a:rPr>
              <a:t>Longitud de red de recolección (km)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'20.Longitud de red de recolecc'!$C$3:$C$5</c:f>
              <c:strCache>
                <c:ptCount val="3"/>
                <c:pt idx="0">
                  <c:v>Longitud de red de recolección (km)</c:v>
                </c:pt>
                <c:pt idx="2">
                  <c:v>Aguas Andinas</c:v>
                </c:pt>
              </c:strCache>
            </c:strRef>
          </c:tx>
          <c:spPr>
            <a:solidFill>
              <a:srgbClr val="1155CC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'20.Longitud de red de recolecc'!$B$6:$B$10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'20.Longitud de red de recolecc'!$C$6:$C$10</c:f>
              <c:numCache>
                <c:formatCode>#,##0.0</c:formatCode>
                <c:ptCount val="5"/>
                <c:pt idx="0">
                  <c:v>9763</c:v>
                </c:pt>
                <c:pt idx="1">
                  <c:v>9790</c:v>
                </c:pt>
                <c:pt idx="2">
                  <c:v>9824</c:v>
                </c:pt>
                <c:pt idx="3">
                  <c:v>9835</c:v>
                </c:pt>
                <c:pt idx="4">
                  <c:v>9891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818-4699-846A-FA5B35564516}"/>
            </c:ext>
          </c:extLst>
        </c:ser>
        <c:ser>
          <c:idx val="1"/>
          <c:order val="1"/>
          <c:tx>
            <c:strRef>
              <c:f>'20.Longitud de red de recolecc'!$D$3:$D$5</c:f>
              <c:strCache>
                <c:ptCount val="3"/>
                <c:pt idx="0">
                  <c:v>Longitud de red de recolección (km)</c:v>
                </c:pt>
                <c:pt idx="2">
                  <c:v>Aguas Cordillera</c:v>
                </c:pt>
              </c:strCache>
            </c:strRef>
          </c:tx>
          <c:spPr>
            <a:solidFill>
              <a:srgbClr val="FF6D0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0818-4699-846A-FA5B355645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solidFill>
                      <a:srgbClr val="FFFFFF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'20.Longitud de red de recolecc'!$B$6:$B$10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'20.Longitud de red de recolecc'!$D$6:$D$10</c:f>
              <c:numCache>
                <c:formatCode>#,##0.0</c:formatCode>
                <c:ptCount val="5"/>
                <c:pt idx="0">
                  <c:v>921</c:v>
                </c:pt>
                <c:pt idx="1">
                  <c:v>924</c:v>
                </c:pt>
                <c:pt idx="2">
                  <c:v>924</c:v>
                </c:pt>
                <c:pt idx="3">
                  <c:v>925</c:v>
                </c:pt>
                <c:pt idx="4">
                  <c:v>928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0818-4699-846A-FA5B35564516}"/>
            </c:ext>
          </c:extLst>
        </c:ser>
        <c:ser>
          <c:idx val="2"/>
          <c:order val="2"/>
          <c:tx>
            <c:strRef>
              <c:f>'20.Longitud de red de recolecc'!$E$3:$E$5</c:f>
              <c:strCache>
                <c:ptCount val="3"/>
                <c:pt idx="0">
                  <c:v>Longitud de red de recolección (km)</c:v>
                </c:pt>
                <c:pt idx="2">
                  <c:v>Aguas Manquehue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'20.Longitud de red de recolecc'!$B$6:$B$10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'20.Longitud de red de recolecc'!$E$6:$E$10</c:f>
              <c:numCache>
                <c:formatCode>#,##0.0</c:formatCode>
                <c:ptCount val="5"/>
                <c:pt idx="0">
                  <c:v>192</c:v>
                </c:pt>
                <c:pt idx="1">
                  <c:v>193</c:v>
                </c:pt>
                <c:pt idx="2">
                  <c:v>194</c:v>
                </c:pt>
                <c:pt idx="3">
                  <c:v>194</c:v>
                </c:pt>
                <c:pt idx="4">
                  <c:v>197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0818-4699-846A-FA5B3556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8180686"/>
        <c:axId val="1176799488"/>
      </c:barChart>
      <c:catAx>
        <c:axId val="6281806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176799488"/>
        <c:crosses val="autoZero"/>
        <c:auto val="1"/>
        <c:lblAlgn val="ctr"/>
        <c:lblOffset val="100"/>
        <c:noMultiLvlLbl val="1"/>
      </c:catAx>
      <c:valAx>
        <c:axId val="1176799488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628180686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0">
                <a:solidFill>
                  <a:srgbClr val="757575"/>
                </a:solidFill>
                <a:latin typeface="+mn-lt"/>
              </a:defRPr>
            </a:pPr>
            <a:r>
              <a:rPr lang="es-CL" sz="1600" b="0">
                <a:solidFill>
                  <a:srgbClr val="757575"/>
                </a:solidFill>
                <a:latin typeface="+mn-lt"/>
              </a:rPr>
              <a:t>Volumen de agua depurada (millones de m3)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'21.Volumen de agua depurada'!$C$3:$C$5</c:f>
              <c:strCache>
                <c:ptCount val="3"/>
                <c:pt idx="0">
                  <c:v>Volumen de agua depurada (millones de m3)</c:v>
                </c:pt>
                <c:pt idx="2">
                  <c:v>La Farfana</c:v>
                </c:pt>
              </c:strCache>
            </c:strRef>
          </c:tx>
          <c:spPr>
            <a:solidFill>
              <a:srgbClr val="1155CC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'21.Volumen de agua depurada'!$B$6:$B$10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'21.Volumen de agua depurada'!$C$6:$C$10</c:f>
              <c:numCache>
                <c:formatCode>#,##0.0</c:formatCode>
                <c:ptCount val="5"/>
                <c:pt idx="0">
                  <c:v>251.9</c:v>
                </c:pt>
                <c:pt idx="1">
                  <c:v>246.5</c:v>
                </c:pt>
                <c:pt idx="2">
                  <c:v>251.6</c:v>
                </c:pt>
                <c:pt idx="3">
                  <c:v>232.3</c:v>
                </c:pt>
                <c:pt idx="4">
                  <c:v>243.8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EA6-48D2-9191-2D99B2C036B7}"/>
            </c:ext>
          </c:extLst>
        </c:ser>
        <c:ser>
          <c:idx val="1"/>
          <c:order val="1"/>
          <c:tx>
            <c:strRef>
              <c:f>'21.Volumen de agua depurada'!$D$3:$D$5</c:f>
              <c:strCache>
                <c:ptCount val="3"/>
                <c:pt idx="0">
                  <c:v>Volumen de agua depurada (millones de m3)</c:v>
                </c:pt>
                <c:pt idx="2">
                  <c:v>Trebal-Mapocho</c:v>
                </c:pt>
              </c:strCache>
            </c:strRef>
          </c:tx>
          <c:spPr>
            <a:solidFill>
              <a:srgbClr val="FF6D0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7EA6-48D2-9191-2D99B2C0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solidFill>
                      <a:srgbClr val="FFFFFF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'21.Volumen de agua depurada'!$B$6:$B$10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'21.Volumen de agua depurada'!$D$6:$D$10</c:f>
              <c:numCache>
                <c:formatCode>#,##0.0</c:formatCode>
                <c:ptCount val="5"/>
                <c:pt idx="0">
                  <c:v>222</c:v>
                </c:pt>
                <c:pt idx="1">
                  <c:v>228.4</c:v>
                </c:pt>
                <c:pt idx="2">
                  <c:v>204.8</c:v>
                </c:pt>
                <c:pt idx="3">
                  <c:v>204.3</c:v>
                </c:pt>
                <c:pt idx="4">
                  <c:v>212.1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EA6-48D2-9191-2D99B2C036B7}"/>
            </c:ext>
          </c:extLst>
        </c:ser>
        <c:ser>
          <c:idx val="2"/>
          <c:order val="2"/>
          <c:tx>
            <c:strRef>
              <c:f>'21.Volumen de agua depurada'!$E$3:$E$5</c:f>
              <c:strCache>
                <c:ptCount val="3"/>
                <c:pt idx="0">
                  <c:v>Volumen de agua depurada (millones de m3)</c:v>
                </c:pt>
                <c:pt idx="2">
                  <c:v>Otras depuradoras en RM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'21.Volumen de agua depurada'!$B$6:$B$10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'21.Volumen de agua depurada'!$E$6:$E$10</c:f>
              <c:numCache>
                <c:formatCode>#,##0.0</c:formatCode>
                <c:ptCount val="5"/>
                <c:pt idx="0">
                  <c:v>33.9</c:v>
                </c:pt>
                <c:pt idx="1">
                  <c:v>33.6</c:v>
                </c:pt>
                <c:pt idx="2">
                  <c:v>34.799999999999997</c:v>
                </c:pt>
                <c:pt idx="3">
                  <c:v>32.1</c:v>
                </c:pt>
                <c:pt idx="4">
                  <c:v>39.1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EA6-48D2-9191-2D99B2C03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0874637"/>
        <c:axId val="506405950"/>
      </c:barChart>
      <c:catAx>
        <c:axId val="19108746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506405950"/>
        <c:crosses val="autoZero"/>
        <c:auto val="1"/>
        <c:lblAlgn val="ctr"/>
        <c:lblOffset val="100"/>
        <c:noMultiLvlLbl val="1"/>
      </c:catAx>
      <c:valAx>
        <c:axId val="506405950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910874637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Precipitacón</a:t>
            </a:r>
            <a:r>
              <a:rPr lang="en-US" baseline="0"/>
              <a:t> acumulada en el embalse El Yeso (mm) (9)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3144124168514412"/>
          <c:y val="7.6335877862595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'22.Precipitación acumulada'!$C$5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'22.Precipitación acumulada'!$B$6:$B$12</c:f>
              <c:strCache>
                <c:ptCount val="7"/>
                <c:pt idx="0">
                  <c:v>2019-2020 </c:v>
                </c:pt>
                <c:pt idx="1">
                  <c:v>2020-2021 </c:v>
                </c:pt>
                <c:pt idx="2">
                  <c:v>2021-2022 </c:v>
                </c:pt>
                <c:pt idx="3">
                  <c:v>2022-2023 </c:v>
                </c:pt>
                <c:pt idx="4">
                  <c:v>2023-2024 </c:v>
                </c:pt>
                <c:pt idx="5">
                  <c:v>2024-2025</c:v>
                </c:pt>
                <c:pt idx="6">
                  <c:v>Promedio 1962-2023 </c:v>
                </c:pt>
              </c:strCache>
            </c:strRef>
          </c:cat>
          <c:val>
            <c:numRef>
              <c:f>'22.Precipitación acumulada'!$C$6:$C$12</c:f>
              <c:numCache>
                <c:formatCode>0.00</c:formatCode>
                <c:ptCount val="7"/>
                <c:pt idx="0" formatCode="General">
                  <c:v>135</c:v>
                </c:pt>
                <c:pt idx="1">
                  <c:v>393.7</c:v>
                </c:pt>
                <c:pt idx="2">
                  <c:v>180.4</c:v>
                </c:pt>
                <c:pt idx="3">
                  <c:v>259.10000000000002</c:v>
                </c:pt>
                <c:pt idx="4">
                  <c:v>774.1</c:v>
                </c:pt>
                <c:pt idx="5">
                  <c:v>466.7</c:v>
                </c:pt>
                <c:pt idx="6">
                  <c:v>348.46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9-47F6-96C2-887628FA9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27064"/>
        <c:axId val="404519848"/>
      </c:barChart>
      <c:catAx>
        <c:axId val="40452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04519848"/>
        <c:crosses val="autoZero"/>
        <c:auto val="1"/>
        <c:lblAlgn val="ctr"/>
        <c:lblOffset val="100"/>
        <c:noMultiLvlLbl val="0"/>
      </c:catAx>
      <c:valAx>
        <c:axId val="40451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04527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B4-4141-B38E-C988CA8BC929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B4-4141-B38E-C988CA8BC929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B4-4141-B38E-C988CA8BC929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B4-4141-B38E-C988CA8BC929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7B4-4141-B38E-C988CA8BC9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'5.Clientes aguas servidas'!$B$5:$B$9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'5.Clientes aguas servidas'!$C$5:$C$9</c:f>
              <c:numCache>
                <c:formatCode>#,##0</c:formatCode>
                <c:ptCount val="5"/>
                <c:pt idx="0">
                  <c:v>2125918</c:v>
                </c:pt>
                <c:pt idx="1">
                  <c:v>2162909</c:v>
                </c:pt>
                <c:pt idx="2">
                  <c:v>2212631</c:v>
                </c:pt>
                <c:pt idx="3">
                  <c:v>2261448</c:v>
                </c:pt>
                <c:pt idx="4">
                  <c:v>2301206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FFB-81E3-581A4A67B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084673"/>
        <c:axId val="848843987"/>
      </c:barChart>
      <c:catAx>
        <c:axId val="1809084673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48843987"/>
        <c:crosses val="autoZero"/>
        <c:auto val="1"/>
        <c:lblAlgn val="ctr"/>
        <c:lblOffset val="100"/>
        <c:noMultiLvlLbl val="1"/>
      </c:catAx>
      <c:valAx>
        <c:axId val="848843987"/>
        <c:scaling>
          <c:orientation val="minMax"/>
        </c:scaling>
        <c:delete val="0"/>
        <c:axPos val="b"/>
        <c:minorGridlines>
          <c:spPr>
            <a:ln w="6350" cap="flat" cmpd="sng" algn="ctr">
              <a:solidFill>
                <a:srgbClr val="CCCCCC">
                  <a:alpha val="0"/>
                </a:srgb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09084673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54-4FF7-8708-E3D7549BDEBC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54-4FF7-8708-E3D7549BDEBC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54-4FF7-8708-E3D7549BDEBC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54-4FF7-8708-E3D7549BDEBC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254-4FF7-8708-E3D7549BDE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'6.Número de trabajadores'!$B$4:$B$8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'6.Número de trabajadores'!$C$4:$C$8</c:f>
              <c:numCache>
                <c:formatCode>#,##0</c:formatCode>
                <c:ptCount val="5"/>
                <c:pt idx="0">
                  <c:v>1729</c:v>
                </c:pt>
                <c:pt idx="1">
                  <c:v>1725</c:v>
                </c:pt>
                <c:pt idx="2">
                  <c:v>2083</c:v>
                </c:pt>
                <c:pt idx="3">
                  <c:v>2133</c:v>
                </c:pt>
                <c:pt idx="4">
                  <c:v>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B-43D8-820E-BDD607145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082892"/>
        <c:axId val="590551633"/>
      </c:barChart>
      <c:catAx>
        <c:axId val="126208289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90551633"/>
        <c:crosses val="autoZero"/>
        <c:auto val="1"/>
        <c:lblAlgn val="ctr"/>
        <c:lblOffset val="100"/>
        <c:noMultiLvlLbl val="1"/>
      </c:catAx>
      <c:valAx>
        <c:axId val="590551633"/>
        <c:scaling>
          <c:orientation val="minMax"/>
        </c:scaling>
        <c:delete val="0"/>
        <c:axPos val="b"/>
        <c:minorGridlines>
          <c:spPr>
            <a:ln w="6350" cap="flat" cmpd="sng" algn="ctr">
              <a:solidFill>
                <a:srgbClr val="CCCCCC">
                  <a:alpha val="0"/>
                </a:srgb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62082892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2E-46FB-9B9F-3792322B2DCF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2E-46FB-9B9F-3792322B2DCF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2E-46FB-9B9F-3792322B2DCF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2E-46FB-9B9F-3792322B2DCF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2E-46FB-9B9F-3792322B2D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'7.Agua facturada'!$B$5:$B$9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'7.Agua facturada'!$C$5:$C$9</c:f>
              <c:numCache>
                <c:formatCode>#,##0</c:formatCode>
                <c:ptCount val="5"/>
                <c:pt idx="0">
                  <c:v>538</c:v>
                </c:pt>
                <c:pt idx="1">
                  <c:v>542</c:v>
                </c:pt>
                <c:pt idx="2">
                  <c:v>527</c:v>
                </c:pt>
                <c:pt idx="3">
                  <c:v>528</c:v>
                </c:pt>
                <c:pt idx="4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3-443F-B28D-2D60CEE38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443596"/>
        <c:axId val="1212057867"/>
      </c:barChart>
      <c:catAx>
        <c:axId val="117044359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12057867"/>
        <c:crosses val="autoZero"/>
        <c:auto val="1"/>
        <c:lblAlgn val="ctr"/>
        <c:lblOffset val="100"/>
        <c:noMultiLvlLbl val="1"/>
      </c:catAx>
      <c:valAx>
        <c:axId val="1212057867"/>
        <c:scaling>
          <c:orientation val="minMax"/>
        </c:scaling>
        <c:delete val="0"/>
        <c:axPos val="b"/>
        <c:minorGridlines>
          <c:spPr>
            <a:ln w="6350" cap="flat" cmpd="sng" algn="ctr">
              <a:solidFill>
                <a:srgbClr val="CCCCCC">
                  <a:alpha val="0"/>
                </a:srgb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70443596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B-4E7A-9D3E-DE7BCC631A44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B-4E7A-9D3E-DE7BCC631A44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7B-4E7A-9D3E-DE7BCC631A44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7B-4E7A-9D3E-DE7BCC631A44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67B-4E7A-9D3E-DE7BCC631A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'8.Ingresos'!$B$4:$B$8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'8.Ingresos'!$C$4:$C$8</c:f>
              <c:numCache>
                <c:formatCode>#,##0</c:formatCode>
                <c:ptCount val="5"/>
                <c:pt idx="0">
                  <c:v>481344</c:v>
                </c:pt>
                <c:pt idx="1">
                  <c:v>508359</c:v>
                </c:pt>
                <c:pt idx="2">
                  <c:v>580468</c:v>
                </c:pt>
                <c:pt idx="3">
                  <c:v>640856</c:v>
                </c:pt>
                <c:pt idx="4">
                  <c:v>662701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3-48C7-B2C5-FCC06D61A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830420"/>
        <c:axId val="165549539"/>
      </c:barChart>
      <c:catAx>
        <c:axId val="18128304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5549539"/>
        <c:crosses val="autoZero"/>
        <c:auto val="1"/>
        <c:lblAlgn val="ctr"/>
        <c:lblOffset val="100"/>
        <c:noMultiLvlLbl val="1"/>
      </c:catAx>
      <c:valAx>
        <c:axId val="165549539"/>
        <c:scaling>
          <c:orientation val="minMax"/>
        </c:scaling>
        <c:delete val="0"/>
        <c:axPos val="b"/>
        <c:minorGridlines>
          <c:spPr>
            <a:ln w="6350" cap="flat" cmpd="sng" algn="ctr">
              <a:solidFill>
                <a:srgbClr val="CCCCCC">
                  <a:alpha val="0"/>
                </a:srgb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12830420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56-4DD4-B502-214E4C99BED4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56-4DD4-B502-214E4C99BED4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56-4DD4-B502-214E4C99BED4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56-4DD4-B502-214E4C99BED4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56-4DD4-B502-214E4C99BE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'9.Costos'!$B$4:$B$8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'9.Costos'!$C$4:$C$8</c:f>
              <c:numCache>
                <c:formatCode>#,##0</c:formatCode>
                <c:ptCount val="5"/>
                <c:pt idx="0">
                  <c:v>243442</c:v>
                </c:pt>
                <c:pt idx="1">
                  <c:v>243641</c:v>
                </c:pt>
                <c:pt idx="2">
                  <c:v>284704</c:v>
                </c:pt>
                <c:pt idx="3">
                  <c:v>322568</c:v>
                </c:pt>
                <c:pt idx="4">
                  <c:v>337265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9-4145-B805-F6E912DE4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368787"/>
        <c:axId val="1459145226"/>
      </c:barChart>
      <c:catAx>
        <c:axId val="95436878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59145226"/>
        <c:crosses val="autoZero"/>
        <c:auto val="1"/>
        <c:lblAlgn val="ctr"/>
        <c:lblOffset val="100"/>
        <c:noMultiLvlLbl val="1"/>
      </c:catAx>
      <c:valAx>
        <c:axId val="1459145226"/>
        <c:scaling>
          <c:orientation val="minMax"/>
        </c:scaling>
        <c:delete val="0"/>
        <c:axPos val="b"/>
        <c:minorGridlines>
          <c:spPr>
            <a:ln w="6350" cap="flat" cmpd="sng" algn="ctr">
              <a:solidFill>
                <a:srgbClr val="CCCCCC">
                  <a:alpha val="0"/>
                </a:srgbClr>
              </a:solidFill>
              <a:prstDash val="solid"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54368787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EBITDA (Millones de pesos)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'10.EBITDA'!$C$3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'10.EBITDA'!$B$4:$B$8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'10.EBITDA'!$C$4:$C$8</c:f>
              <c:numCache>
                <c:formatCode>#,##0</c:formatCode>
                <c:ptCount val="5"/>
                <c:pt idx="0">
                  <c:v>237903</c:v>
                </c:pt>
                <c:pt idx="1">
                  <c:v>264718</c:v>
                </c:pt>
                <c:pt idx="2">
                  <c:v>295764</c:v>
                </c:pt>
                <c:pt idx="3">
                  <c:v>318288</c:v>
                </c:pt>
                <c:pt idx="4">
                  <c:v>325436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434-A83F-68E8A14F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55028376"/>
        <c:axId val="655027720"/>
      </c:barChart>
      <c:catAx>
        <c:axId val="655028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5027720"/>
        <c:crosses val="autoZero"/>
        <c:auto val="1"/>
        <c:lblAlgn val="ctr"/>
        <c:lblOffset val="100"/>
        <c:noMultiLvlLbl val="0"/>
      </c:catAx>
      <c:valAx>
        <c:axId val="655027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50283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34A853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'11.Utilidad neta'!$B$4:$B$8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'11.Utilidad neta'!$C$4:$C$8</c:f>
              <c:numCache>
                <c:formatCode>#,##0</c:formatCode>
                <c:ptCount val="5"/>
                <c:pt idx="0">
                  <c:v>98692</c:v>
                </c:pt>
                <c:pt idx="1">
                  <c:v>100645</c:v>
                </c:pt>
                <c:pt idx="2">
                  <c:v>85249</c:v>
                </c:pt>
                <c:pt idx="3">
                  <c:v>133390</c:v>
                </c:pt>
                <c:pt idx="4">
                  <c:v>124340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2E6-4261-B9CD-887FE9D7D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2443249"/>
        <c:axId val="1837633034"/>
      </c:barChart>
      <c:catAx>
        <c:axId val="146244324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837633034"/>
        <c:crosses val="autoZero"/>
        <c:auto val="1"/>
        <c:lblAlgn val="ctr"/>
        <c:lblOffset val="100"/>
        <c:noMultiLvlLbl val="1"/>
      </c:catAx>
      <c:valAx>
        <c:axId val="1837633034"/>
        <c:scaling>
          <c:orientation val="minMax"/>
        </c:scaling>
        <c:delete val="0"/>
        <c:axPos val="b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chemeClr val="lt1"/>
                </a:solidFill>
                <a:latin typeface="+mn-lt"/>
              </a:defRPr>
            </a:pPr>
            <a:endParaRPr lang="es-CL"/>
          </a:p>
        </c:txPr>
        <c:crossAx val="146244324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34A853"/>
            </a:solidFill>
            <a:ln cmpd="sng">
              <a:solidFill>
                <a:srgbClr val="000000"/>
              </a:solidFill>
              <a:prstDash val="solid"/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'12.Inversiones'!$B$4:$B$8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'12.Inversiones'!$C$4:$C$8</c:f>
              <c:numCache>
                <c:formatCode>#,##0</c:formatCode>
                <c:ptCount val="5"/>
                <c:pt idx="0">
                  <c:v>124620</c:v>
                </c:pt>
                <c:pt idx="1">
                  <c:v>154239</c:v>
                </c:pt>
                <c:pt idx="2">
                  <c:v>141938</c:v>
                </c:pt>
                <c:pt idx="3">
                  <c:v>166720</c:v>
                </c:pt>
                <c:pt idx="4">
                  <c:v>149483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3FA-4FFC-B3BF-886D7A8C0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198813"/>
        <c:axId val="399840634"/>
      </c:barChart>
      <c:catAx>
        <c:axId val="142919881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399840634"/>
        <c:crosses val="autoZero"/>
        <c:auto val="1"/>
        <c:lblAlgn val="ctr"/>
        <c:lblOffset val="100"/>
        <c:noMultiLvlLbl val="1"/>
      </c:catAx>
      <c:valAx>
        <c:axId val="399840634"/>
        <c:scaling>
          <c:orientation val="minMax"/>
        </c:scaling>
        <c:delete val="0"/>
        <c:axPos val="b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chemeClr val="lt1"/>
                </a:solidFill>
                <a:latin typeface="+mn-lt"/>
              </a:defRPr>
            </a:pPr>
            <a:endParaRPr lang="es-CL"/>
          </a:p>
        </c:txPr>
        <c:crossAx val="142919881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guasandinasinversionistas.cl/es/informacion-financiera/memorias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chart" Target="../charts/chart6.xml"/><Relationship Id="rId5" Type="http://schemas.openxmlformats.org/officeDocument/2006/relationships/image" Target="../media/image12.png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chart" Target="../charts/chart7.xml"/><Relationship Id="rId5" Type="http://schemas.openxmlformats.org/officeDocument/2006/relationships/image" Target="../media/image13.png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chart" Target="../charts/chart8.xml"/><Relationship Id="rId5" Type="http://schemas.openxmlformats.org/officeDocument/2006/relationships/image" Target="../media/image14.png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chart" Target="../charts/chart9.xml"/><Relationship Id="rId5" Type="http://schemas.openxmlformats.org/officeDocument/2006/relationships/image" Target="../media/image15.png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chart" Target="../charts/chart10.xml"/><Relationship Id="rId5" Type="http://schemas.openxmlformats.org/officeDocument/2006/relationships/image" Target="../media/image16.png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6.png"/><Relationship Id="rId4" Type="http://schemas.openxmlformats.org/officeDocument/2006/relationships/image" Target="../media/image17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6.png"/><Relationship Id="rId4" Type="http://schemas.openxmlformats.org/officeDocument/2006/relationships/image" Target="../media/image18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6.png"/><Relationship Id="rId4" Type="http://schemas.openxmlformats.org/officeDocument/2006/relationships/image" Target="../media/image19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1.xml"/><Relationship Id="rId1" Type="http://schemas.openxmlformats.org/officeDocument/2006/relationships/image" Target="../media/image6.png"/><Relationship Id="rId5" Type="http://schemas.openxmlformats.org/officeDocument/2006/relationships/image" Target="../media/image20.png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image" Target="../media/image6.png"/><Relationship Id="rId5" Type="http://schemas.openxmlformats.org/officeDocument/2006/relationships/image" Target="../media/image21.png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guasandinasinversionistas.cl/~/media/Files/A/Aguas-IR-v2/annual-reports/es/integrated-report-2023-es.pdf#page=103" TargetMode="Externa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hyperlink" Target="#&#205;ndice!A1"/><Relationship Id="rId4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6.png"/><Relationship Id="rId5" Type="http://schemas.openxmlformats.org/officeDocument/2006/relationships/image" Target="../media/image22.png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6.png"/><Relationship Id="rId5" Type="http://schemas.openxmlformats.org/officeDocument/2006/relationships/image" Target="../media/image23.png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chart" Target="../charts/chart15.xml"/><Relationship Id="rId1" Type="http://schemas.openxmlformats.org/officeDocument/2006/relationships/image" Target="../media/image6.png"/><Relationship Id="rId6" Type="http://schemas.openxmlformats.org/officeDocument/2006/relationships/image" Target="../media/image25.png"/><Relationship Id="rId5" Type="http://schemas.openxmlformats.org/officeDocument/2006/relationships/hyperlink" Target="#&#205;ndice!A1"/><Relationship Id="rId4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6.png"/><Relationship Id="rId1" Type="http://schemas.openxmlformats.org/officeDocument/2006/relationships/chart" Target="../charts/chart16.xml"/><Relationship Id="rId5" Type="http://schemas.openxmlformats.org/officeDocument/2006/relationships/image" Target="../media/image2.png"/><Relationship Id="rId4" Type="http://schemas.openxmlformats.org/officeDocument/2006/relationships/image" Target="../media/image26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4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6.png"/><Relationship Id="rId4" Type="http://schemas.openxmlformats.org/officeDocument/2006/relationships/image" Target="../media/image2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2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&#205;ndice!A1"/><Relationship Id="rId1" Type="http://schemas.openxmlformats.org/officeDocument/2006/relationships/image" Target="../media/image2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&#205;ndice!A1"/><Relationship Id="rId1" Type="http://schemas.openxmlformats.org/officeDocument/2006/relationships/image" Target="../media/image2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5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image" Target="../media/image10.png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chart" Target="../charts/chart4.xml"/><Relationship Id="rId5" Type="http://schemas.openxmlformats.org/officeDocument/2006/relationships/image" Target="../media/image11.png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chart" Target="../charts/chart5.xml"/><Relationship Id="rId5" Type="http://schemas.openxmlformats.org/officeDocument/2006/relationships/image" Target="../media/image9.png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615235</xdr:colOff>
      <xdr:row>0</xdr:row>
      <xdr:rowOff>210267</xdr:rowOff>
    </xdr:from>
    <xdr:to>
      <xdr:col>3</xdr:col>
      <xdr:colOff>4019449</xdr:colOff>
      <xdr:row>12</xdr:row>
      <xdr:rowOff>116963</xdr:rowOff>
    </xdr:to>
    <xdr:pic>
      <xdr:nvPicPr>
        <xdr:cNvPr id="6" name="Imagen 5" descr="jtjtj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9385" y="210267"/>
          <a:ext cx="3404214" cy="3068996"/>
        </a:xfrm>
        <a:prstGeom prst="rect">
          <a:avLst/>
        </a:prstGeom>
      </xdr:spPr>
    </xdr:pic>
    <xdr:clientData/>
  </xdr:twoCellAnchor>
  <xdr:twoCellAnchor>
    <xdr:from>
      <xdr:col>3</xdr:col>
      <xdr:colOff>867006</xdr:colOff>
      <xdr:row>3</xdr:row>
      <xdr:rowOff>228232</xdr:rowOff>
    </xdr:from>
    <xdr:to>
      <xdr:col>3</xdr:col>
      <xdr:colOff>3707914</xdr:colOff>
      <xdr:row>8</xdr:row>
      <xdr:rowOff>173692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rot="21312151">
          <a:off x="7401156" y="1075957"/>
          <a:ext cx="2840908" cy="1231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baseline="0">
              <a:solidFill>
                <a:srgbClr val="002060"/>
              </a:solidFill>
              <a:latin typeface="Avenir Next LT Pro Light" panose="020B0304020202020204" pitchFamily="34" charset="0"/>
            </a:rPr>
            <a:t>¡Hola! Soy Suki, la perrita experta en detección de fugas y hoy te guiaré a tu destino. Haz click en el título con la información que deseas ver y te llevaré ahí. Para ir al reporte integrado haz click en mi nombre.</a:t>
          </a:r>
        </a:p>
      </xdr:txBody>
    </xdr:sp>
    <xdr:clientData/>
  </xdr:twoCellAnchor>
  <xdr:twoCellAnchor editAs="oneCell">
    <xdr:from>
      <xdr:col>3</xdr:col>
      <xdr:colOff>1207833</xdr:colOff>
      <xdr:row>11</xdr:row>
      <xdr:rowOff>166739</xdr:rowOff>
    </xdr:from>
    <xdr:to>
      <xdr:col>3</xdr:col>
      <xdr:colOff>3489111</xdr:colOff>
      <xdr:row>24</xdr:row>
      <xdr:rowOff>2867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7741983" y="3071864"/>
          <a:ext cx="2281278" cy="3179403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847725</xdr:colOff>
      <xdr:row>1</xdr:row>
      <xdr:rowOff>92075</xdr:rowOff>
    </xdr:from>
    <xdr:ext cx="4552950" cy="2819400"/>
    <xdr:graphicFrame macro="">
      <xdr:nvGraphicFramePr>
        <xdr:cNvPr id="7" name="Chart 7" title="Chart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9</xdr:col>
      <xdr:colOff>774560</xdr:colOff>
      <xdr:row>0</xdr:row>
      <xdr:rowOff>0</xdr:rowOff>
    </xdr:from>
    <xdr:to>
      <xdr:col>13</xdr:col>
      <xdr:colOff>168693</xdr:colOff>
      <xdr:row>10</xdr:row>
      <xdr:rowOff>131170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10824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10</xdr:col>
      <xdr:colOff>358915</xdr:colOff>
      <xdr:row>9</xdr:row>
      <xdr:rowOff>124768</xdr:rowOff>
    </xdr:from>
    <xdr:to>
      <xdr:col>13</xdr:col>
      <xdr:colOff>120080</xdr:colOff>
      <xdr:row>25</xdr:row>
      <xdr:rowOff>89125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8732541" y="2176306"/>
          <a:ext cx="2273253" cy="3146335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406311</xdr:colOff>
      <xdr:row>8</xdr:row>
      <xdr:rowOff>158433</xdr:rowOff>
    </xdr:from>
    <xdr:to>
      <xdr:col>13</xdr:col>
      <xdr:colOff>133813</xdr:colOff>
      <xdr:row>11</xdr:row>
      <xdr:rowOff>88415</xdr:rowOff>
    </xdr:to>
    <xdr:pic>
      <xdr:nvPicPr>
        <xdr:cNvPr id="10" name="Imagen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0454663" y="2011098"/>
          <a:ext cx="564864" cy="52660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2</xdr:row>
      <xdr:rowOff>133350</xdr:rowOff>
    </xdr:from>
    <xdr:to>
      <xdr:col>9</xdr:col>
      <xdr:colOff>219075</xdr:colOff>
      <xdr:row>15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158750</xdr:colOff>
      <xdr:row>0</xdr:row>
      <xdr:rowOff>0</xdr:rowOff>
    </xdr:from>
    <xdr:to>
      <xdr:col>13</xdr:col>
      <xdr:colOff>385012</xdr:colOff>
      <xdr:row>10</xdr:row>
      <xdr:rowOff>170421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6518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10</xdr:col>
      <xdr:colOff>639082</xdr:colOff>
      <xdr:row>9</xdr:row>
      <xdr:rowOff>160111</xdr:rowOff>
    </xdr:from>
    <xdr:to>
      <xdr:col>13</xdr:col>
      <xdr:colOff>399410</xdr:colOff>
      <xdr:row>25</xdr:row>
      <xdr:rowOff>124468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086850" y="2167165"/>
          <a:ext cx="2277649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705651</xdr:colOff>
      <xdr:row>8</xdr:row>
      <xdr:rowOff>94203</xdr:rowOff>
    </xdr:from>
    <xdr:to>
      <xdr:col>13</xdr:col>
      <xdr:colOff>427919</xdr:colOff>
      <xdr:row>11</xdr:row>
      <xdr:rowOff>32273</xdr:rowOff>
    </xdr:to>
    <xdr:pic>
      <xdr:nvPicPr>
        <xdr:cNvPr id="10" name="Imagen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0831633" y="1897149"/>
          <a:ext cx="561375" cy="5503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593725</xdr:colOff>
      <xdr:row>1</xdr:row>
      <xdr:rowOff>142875</xdr:rowOff>
    </xdr:from>
    <xdr:ext cx="4552950" cy="2819400"/>
    <xdr:graphicFrame macro="">
      <xdr:nvGraphicFramePr>
        <xdr:cNvPr id="8" name="Chart 8" title="Chart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9</xdr:col>
      <xdr:colOff>806710</xdr:colOff>
      <xdr:row>0</xdr:row>
      <xdr:rowOff>0</xdr:rowOff>
    </xdr:from>
    <xdr:to>
      <xdr:col>13</xdr:col>
      <xdr:colOff>206823</xdr:colOff>
      <xdr:row>10</xdr:row>
      <xdr:rowOff>136403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1378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10</xdr:col>
      <xdr:colOff>281474</xdr:colOff>
      <xdr:row>9</xdr:row>
      <xdr:rowOff>27798</xdr:rowOff>
    </xdr:from>
    <xdr:to>
      <xdr:col>13</xdr:col>
      <xdr:colOff>44135</xdr:colOff>
      <xdr:row>24</xdr:row>
      <xdr:rowOff>196261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8922010" y="2068869"/>
          <a:ext cx="2270263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346469</xdr:colOff>
      <xdr:row>8</xdr:row>
      <xdr:rowOff>31160</xdr:rowOff>
    </xdr:from>
    <xdr:to>
      <xdr:col>13</xdr:col>
      <xdr:colOff>75465</xdr:colOff>
      <xdr:row>10</xdr:row>
      <xdr:rowOff>179904</xdr:rowOff>
    </xdr:to>
    <xdr:pic>
      <xdr:nvPicPr>
        <xdr:cNvPr id="7" name="Imagen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0658739" y="1868124"/>
          <a:ext cx="564864" cy="5569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771525</xdr:colOff>
      <xdr:row>1</xdr:row>
      <xdr:rowOff>104775</xdr:rowOff>
    </xdr:from>
    <xdr:ext cx="4552950" cy="2819400"/>
    <xdr:graphicFrame macro="">
      <xdr:nvGraphicFramePr>
        <xdr:cNvPr id="9" name="Chart 9" title="Chart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9</xdr:col>
      <xdr:colOff>778387</xdr:colOff>
      <xdr:row>0</xdr:row>
      <xdr:rowOff>0</xdr:rowOff>
    </xdr:from>
    <xdr:to>
      <xdr:col>13</xdr:col>
      <xdr:colOff>162615</xdr:colOff>
      <xdr:row>10</xdr:row>
      <xdr:rowOff>77147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35806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10</xdr:col>
      <xdr:colOff>372090</xdr:colOff>
      <xdr:row>9</xdr:row>
      <xdr:rowOff>74766</xdr:rowOff>
    </xdr:from>
    <xdr:to>
      <xdr:col>13</xdr:col>
      <xdr:colOff>132418</xdr:colOff>
      <xdr:row>25</xdr:row>
      <xdr:rowOff>39123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569348" y="2174363"/>
          <a:ext cx="2279844" cy="3241776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449847</xdr:colOff>
      <xdr:row>8</xdr:row>
      <xdr:rowOff>176643</xdr:rowOff>
    </xdr:from>
    <xdr:to>
      <xdr:col>13</xdr:col>
      <xdr:colOff>173542</xdr:colOff>
      <xdr:row>11</xdr:row>
      <xdr:rowOff>115824</xdr:rowOff>
    </xdr:to>
    <xdr:pic>
      <xdr:nvPicPr>
        <xdr:cNvPr id="10" name="Imagen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1326782" y="2071401"/>
          <a:ext cx="563534" cy="55369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</xdr:colOff>
      <xdr:row>1</xdr:row>
      <xdr:rowOff>79375</xdr:rowOff>
    </xdr:from>
    <xdr:ext cx="4552950" cy="2819400"/>
    <xdr:graphicFrame macro="">
      <xdr:nvGraphicFramePr>
        <xdr:cNvPr id="10" name="Chart 10" title="Chart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10</xdr:col>
      <xdr:colOff>89297</xdr:colOff>
      <xdr:row>0</xdr:row>
      <xdr:rowOff>0</xdr:rowOff>
    </xdr:from>
    <xdr:to>
      <xdr:col>13</xdr:col>
      <xdr:colOff>332568</xdr:colOff>
      <xdr:row>10</xdr:row>
      <xdr:rowOff>169004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0938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10</xdr:col>
      <xdr:colOff>444102</xdr:colOff>
      <xdr:row>9</xdr:row>
      <xdr:rowOff>115093</xdr:rowOff>
    </xdr:from>
    <xdr:to>
      <xdr:col>13</xdr:col>
      <xdr:colOff>204431</xdr:colOff>
      <xdr:row>25</xdr:row>
      <xdr:rowOff>79450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125743" y="2129234"/>
          <a:ext cx="2260641" cy="31393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513602</xdr:colOff>
      <xdr:row>8</xdr:row>
      <xdr:rowOff>84627</xdr:rowOff>
    </xdr:from>
    <xdr:to>
      <xdr:col>13</xdr:col>
      <xdr:colOff>238026</xdr:colOff>
      <xdr:row>11</xdr:row>
      <xdr:rowOff>8254</xdr:rowOff>
    </xdr:to>
    <xdr:pic>
      <xdr:nvPicPr>
        <xdr:cNvPr id="9" name="Imagen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0862118" y="1900330"/>
          <a:ext cx="557861" cy="51894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100264</xdr:colOff>
      <xdr:row>0</xdr:row>
      <xdr:rowOff>0</xdr:rowOff>
    </xdr:from>
    <xdr:to>
      <xdr:col>9</xdr:col>
      <xdr:colOff>337268</xdr:colOff>
      <xdr:row>12</xdr:row>
      <xdr:rowOff>175793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43422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6</xdr:col>
      <xdr:colOff>568714</xdr:colOff>
      <xdr:row>11</xdr:row>
      <xdr:rowOff>115302</xdr:rowOff>
    </xdr:from>
    <xdr:to>
      <xdr:col>9</xdr:col>
      <xdr:colOff>335392</xdr:colOff>
      <xdr:row>28</xdr:row>
      <xdr:rowOff>81664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7011872" y="2137276"/>
          <a:ext cx="2273257" cy="3458862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8</xdr:col>
      <xdr:colOff>659111</xdr:colOff>
      <xdr:row>10</xdr:row>
      <xdr:rowOff>88327</xdr:rowOff>
    </xdr:from>
    <xdr:to>
      <xdr:col>9</xdr:col>
      <xdr:colOff>388449</xdr:colOff>
      <xdr:row>14</xdr:row>
      <xdr:rowOff>91312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8773322" y="1926485"/>
          <a:ext cx="564864" cy="73824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735575</xdr:colOff>
      <xdr:row>5</xdr:row>
      <xdr:rowOff>52848</xdr:rowOff>
    </xdr:from>
    <xdr:to>
      <xdr:col>10</xdr:col>
      <xdr:colOff>649850</xdr:colOff>
      <xdr:row>6</xdr:row>
      <xdr:rowOff>186198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10613922" y="1082163"/>
          <a:ext cx="2157259" cy="1024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>
            <a:effectLst/>
          </a:endParaRPr>
        </a:p>
      </xdr:txBody>
    </xdr:sp>
    <xdr:clientData/>
  </xdr:twoCellAnchor>
  <xdr:twoCellAnchor editAs="oneCell">
    <xdr:from>
      <xdr:col>8</xdr:col>
      <xdr:colOff>518272</xdr:colOff>
      <xdr:row>0</xdr:row>
      <xdr:rowOff>0</xdr:rowOff>
    </xdr:from>
    <xdr:to>
      <xdr:col>10</xdr:col>
      <xdr:colOff>1020679</xdr:colOff>
      <xdr:row>7</xdr:row>
      <xdr:rowOff>42354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3456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8</xdr:col>
      <xdr:colOff>852768</xdr:colOff>
      <xdr:row>6</xdr:row>
      <xdr:rowOff>171449</xdr:rowOff>
    </xdr:from>
    <xdr:to>
      <xdr:col>10</xdr:col>
      <xdr:colOff>879796</xdr:colOff>
      <xdr:row>12</xdr:row>
      <xdr:rowOff>435564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0727952" y="2020420"/>
          <a:ext cx="2268204" cy="319165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365998</xdr:colOff>
      <xdr:row>6</xdr:row>
      <xdr:rowOff>97147</xdr:rowOff>
    </xdr:from>
    <xdr:to>
      <xdr:col>10</xdr:col>
      <xdr:colOff>930862</xdr:colOff>
      <xdr:row>7</xdr:row>
      <xdr:rowOff>138482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2482358" y="1946118"/>
          <a:ext cx="564864" cy="53159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825500</xdr:colOff>
      <xdr:row>0</xdr:row>
      <xdr:rowOff>0</xdr:rowOff>
    </xdr:from>
    <xdr:to>
      <xdr:col>13</xdr:col>
      <xdr:colOff>216283</xdr:colOff>
      <xdr:row>6</xdr:row>
      <xdr:rowOff>209882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3800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10</xdr:col>
      <xdr:colOff>364066</xdr:colOff>
      <xdr:row>6</xdr:row>
      <xdr:rowOff>57150</xdr:rowOff>
    </xdr:from>
    <xdr:to>
      <xdr:col>13</xdr:col>
      <xdr:colOff>124394</xdr:colOff>
      <xdr:row>15</xdr:row>
      <xdr:rowOff>168616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9784483" y="2237317"/>
          <a:ext cx="2268578" cy="3174282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>
    <xdr:from>
      <xdr:col>10</xdr:col>
      <xdr:colOff>295275</xdr:colOff>
      <xdr:row>3</xdr:row>
      <xdr:rowOff>238125</xdr:rowOff>
    </xdr:from>
    <xdr:to>
      <xdr:col>12</xdr:col>
      <xdr:colOff>781050</xdr:colOff>
      <xdr:row>5</xdr:row>
      <xdr:rowOff>361950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/>
      </xdr:nvSpPr>
      <xdr:spPr>
        <a:xfrm>
          <a:off x="19697700" y="904875"/>
          <a:ext cx="21621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>
            <a:effectLst/>
          </a:endParaRPr>
        </a:p>
      </xdr:txBody>
    </xdr:sp>
    <xdr:clientData/>
  </xdr:twoCellAnchor>
  <xdr:twoCellAnchor editAs="oneCell">
    <xdr:from>
      <xdr:col>12</xdr:col>
      <xdr:colOff>444981</xdr:colOff>
      <xdr:row>6</xdr:row>
      <xdr:rowOff>55323</xdr:rowOff>
    </xdr:from>
    <xdr:to>
      <xdr:col>13</xdr:col>
      <xdr:colOff>165584</xdr:colOff>
      <xdr:row>6</xdr:row>
      <xdr:rowOff>585384</xdr:rowOff>
    </xdr:to>
    <xdr:pic>
      <xdr:nvPicPr>
        <xdr:cNvPr id="9" name="Imagen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21537564" y="2235490"/>
          <a:ext cx="556687" cy="53006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233265</xdr:colOff>
      <xdr:row>0</xdr:row>
      <xdr:rowOff>0</xdr:rowOff>
    </xdr:from>
    <xdr:to>
      <xdr:col>13</xdr:col>
      <xdr:colOff>304017</xdr:colOff>
      <xdr:row>9</xdr:row>
      <xdr:rowOff>116965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3546" y="0"/>
          <a:ext cx="2743583" cy="2381582"/>
        </a:xfrm>
        <a:prstGeom prst="rect">
          <a:avLst/>
        </a:prstGeom>
      </xdr:spPr>
    </xdr:pic>
    <xdr:clientData/>
  </xdr:twoCellAnchor>
  <xdr:oneCellAnchor>
    <xdr:from>
      <xdr:col>4</xdr:col>
      <xdr:colOff>552450</xdr:colOff>
      <xdr:row>1</xdr:row>
      <xdr:rowOff>111125</xdr:rowOff>
    </xdr:from>
    <xdr:ext cx="5715000" cy="3533775"/>
    <xdr:graphicFrame macro="">
      <xdr:nvGraphicFramePr>
        <xdr:cNvPr id="11" name="Chart 11" title="Chart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10</xdr:col>
      <xdr:colOff>694159</xdr:colOff>
      <xdr:row>8</xdr:row>
      <xdr:rowOff>125185</xdr:rowOff>
    </xdr:from>
    <xdr:to>
      <xdr:col>13</xdr:col>
      <xdr:colOff>289258</xdr:colOff>
      <xdr:row>22</xdr:row>
      <xdr:rowOff>128420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2114440" y="219541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>
    <xdr:from>
      <xdr:col>13</xdr:col>
      <xdr:colOff>171450</xdr:colOff>
      <xdr:row>5</xdr:row>
      <xdr:rowOff>129886</xdr:rowOff>
    </xdr:from>
    <xdr:to>
      <xdr:col>15</xdr:col>
      <xdr:colOff>657225</xdr:colOff>
      <xdr:row>11</xdr:row>
      <xdr:rowOff>116032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 txBox="1"/>
      </xdr:nvSpPr>
      <xdr:spPr>
        <a:xfrm>
          <a:off x="12034405" y="1168977"/>
          <a:ext cx="2174297" cy="11551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>
            <a:effectLst/>
          </a:endParaRPr>
        </a:p>
      </xdr:txBody>
    </xdr:sp>
    <xdr:clientData/>
  </xdr:twoCellAnchor>
  <xdr:twoCellAnchor editAs="oneCell">
    <xdr:from>
      <xdr:col>12</xdr:col>
      <xdr:colOff>610996</xdr:colOff>
      <xdr:row>7</xdr:row>
      <xdr:rowOff>58317</xdr:rowOff>
    </xdr:from>
    <xdr:to>
      <xdr:col>13</xdr:col>
      <xdr:colOff>331599</xdr:colOff>
      <xdr:row>10</xdr:row>
      <xdr:rowOff>26656</xdr:rowOff>
    </xdr:to>
    <xdr:pic>
      <xdr:nvPicPr>
        <xdr:cNvPr id="9" name="Imagen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3868241" y="1934159"/>
          <a:ext cx="556470" cy="55150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295275</xdr:colOff>
      <xdr:row>0</xdr:row>
      <xdr:rowOff>0</xdr:rowOff>
    </xdr:from>
    <xdr:to>
      <xdr:col>14</xdr:col>
      <xdr:colOff>524258</xdr:colOff>
      <xdr:row>11</xdr:row>
      <xdr:rowOff>76532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2150" y="0"/>
          <a:ext cx="2743583" cy="2381582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2</xdr:row>
      <xdr:rowOff>0</xdr:rowOff>
    </xdr:from>
    <xdr:ext cx="5715000" cy="3533775"/>
    <xdr:graphicFrame macro="">
      <xdr:nvGraphicFramePr>
        <xdr:cNvPr id="3" name="Chart 11" title="Chart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11</xdr:col>
      <xdr:colOff>723900</xdr:colOff>
      <xdr:row>9</xdr:row>
      <xdr:rowOff>142875</xdr:rowOff>
    </xdr:from>
    <xdr:to>
      <xdr:col>14</xdr:col>
      <xdr:colOff>484228</xdr:colOff>
      <xdr:row>25</xdr:row>
      <xdr:rowOff>107232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0010775" y="204787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>
    <xdr:from>
      <xdr:col>12</xdr:col>
      <xdr:colOff>139700</xdr:colOff>
      <xdr:row>4</xdr:row>
      <xdr:rowOff>114300</xdr:rowOff>
    </xdr:from>
    <xdr:to>
      <xdr:col>14</xdr:col>
      <xdr:colOff>625475</xdr:colOff>
      <xdr:row>10</xdr:row>
      <xdr:rowOff>95250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10299700" y="1050925"/>
          <a:ext cx="2168525" cy="1155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>
            <a:effectLst/>
          </a:endParaRPr>
        </a:p>
      </xdr:txBody>
    </xdr:sp>
    <xdr:clientData/>
  </xdr:twoCellAnchor>
  <xdr:twoCellAnchor editAs="oneCell">
    <xdr:from>
      <xdr:col>13</xdr:col>
      <xdr:colOff>800100</xdr:colOff>
      <xdr:row>8</xdr:row>
      <xdr:rowOff>127000</xdr:rowOff>
    </xdr:from>
    <xdr:to>
      <xdr:col>14</xdr:col>
      <xdr:colOff>526764</xdr:colOff>
      <xdr:row>11</xdr:row>
      <xdr:rowOff>47172</xdr:rowOff>
    </xdr:to>
    <xdr:pic>
      <xdr:nvPicPr>
        <xdr:cNvPr id="10" name="Imagen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1763375" y="1831975"/>
          <a:ext cx="564864" cy="520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577850</xdr:colOff>
      <xdr:row>3</xdr:row>
      <xdr:rowOff>187325</xdr:rowOff>
    </xdr:from>
    <xdr:ext cx="4552950" cy="2819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10</xdr:col>
      <xdr:colOff>304801</xdr:colOff>
      <xdr:row>0</xdr:row>
      <xdr:rowOff>0</xdr:rowOff>
    </xdr:from>
    <xdr:to>
      <xdr:col>13</xdr:col>
      <xdr:colOff>533401</xdr:colOff>
      <xdr:row>11</xdr:row>
      <xdr:rowOff>59641</xdr:rowOff>
    </xdr:to>
    <xdr:pic>
      <xdr:nvPicPr>
        <xdr:cNvPr id="6" name="Imagen 5" descr="jtjtjt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6" y="0"/>
          <a:ext cx="2743200" cy="2469466"/>
        </a:xfrm>
        <a:prstGeom prst="rect">
          <a:avLst/>
        </a:prstGeom>
      </xdr:spPr>
    </xdr:pic>
    <xdr:clientData/>
  </xdr:twoCellAnchor>
  <xdr:twoCellAnchor>
    <xdr:from>
      <xdr:col>10</xdr:col>
      <xdr:colOff>547843</xdr:colOff>
      <xdr:row>3</xdr:row>
      <xdr:rowOff>75990</xdr:rowOff>
    </xdr:from>
    <xdr:to>
      <xdr:col>13</xdr:col>
      <xdr:colOff>311912</xdr:colOff>
      <xdr:row>8</xdr:row>
      <xdr:rowOff>99039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 rot="21089821">
          <a:off x="8920318" y="676065"/>
          <a:ext cx="2278669" cy="1232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002060"/>
              </a:solidFill>
              <a:latin typeface="Avenir Next LT Pro Light" panose="020B03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Haz click en</a:t>
          </a:r>
          <a:r>
            <a:rPr lang="en-US" sz="1600" b="1" baseline="0">
              <a:solidFill>
                <a:srgbClr val="002060"/>
              </a:solidFill>
              <a:latin typeface="Avenir Next LT Pro Light" panose="020B03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 el logo de Aguas Andinas para volver al índice. </a:t>
          </a:r>
          <a:endParaRPr lang="en-US" sz="1600" b="1">
            <a:solidFill>
              <a:srgbClr val="002060"/>
            </a:solidFill>
            <a:latin typeface="Avenir Next LT Pro Light" panose="020B030402020202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10</xdr:col>
      <xdr:colOff>628650</xdr:colOff>
      <xdr:row>10</xdr:row>
      <xdr:rowOff>0</xdr:rowOff>
    </xdr:from>
    <xdr:to>
      <xdr:col>13</xdr:col>
      <xdr:colOff>388978</xdr:colOff>
      <xdr:row>24</xdr:row>
      <xdr:rowOff>2457</xdr:rowOff>
    </xdr:to>
    <xdr:pic>
      <xdr:nvPicPr>
        <xdr:cNvPr id="10" name="Imagen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001125" y="2209800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702734</xdr:colOff>
      <xdr:row>9</xdr:row>
      <xdr:rowOff>162983</xdr:rowOff>
    </xdr:from>
    <xdr:to>
      <xdr:col>13</xdr:col>
      <xdr:colOff>431515</xdr:colOff>
      <xdr:row>12</xdr:row>
      <xdr:rowOff>92680</xdr:rowOff>
    </xdr:to>
    <xdr:pic>
      <xdr:nvPicPr>
        <xdr:cNvPr id="11" name="Imagen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0751609" y="2172758"/>
          <a:ext cx="566981" cy="5297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42810</xdr:colOff>
      <xdr:row>0</xdr:row>
      <xdr:rowOff>0</xdr:rowOff>
    </xdr:from>
    <xdr:to>
      <xdr:col>16</xdr:col>
      <xdr:colOff>282067</xdr:colOff>
      <xdr:row>9</xdr:row>
      <xdr:rowOff>134110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40029" y="0"/>
          <a:ext cx="2743583" cy="2381582"/>
        </a:xfrm>
        <a:prstGeom prst="rect">
          <a:avLst/>
        </a:prstGeom>
      </xdr:spPr>
    </xdr:pic>
    <xdr:clientData/>
  </xdr:twoCellAnchor>
  <xdr:oneCellAnchor>
    <xdr:from>
      <xdr:col>5</xdr:col>
      <xdr:colOff>400050</xdr:colOff>
      <xdr:row>1</xdr:row>
      <xdr:rowOff>50800</xdr:rowOff>
    </xdr:from>
    <xdr:ext cx="5715000" cy="3533775"/>
    <xdr:graphicFrame macro="">
      <xdr:nvGraphicFramePr>
        <xdr:cNvPr id="13" name="Chart 13" title="Chart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13</xdr:col>
      <xdr:colOff>485454</xdr:colOff>
      <xdr:row>7</xdr:row>
      <xdr:rowOff>172520</xdr:rowOff>
    </xdr:from>
    <xdr:to>
      <xdr:col>16</xdr:col>
      <xdr:colOff>249207</xdr:colOff>
      <xdr:row>23</xdr:row>
      <xdr:rowOff>168984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2482673" y="2034711"/>
          <a:ext cx="2268079" cy="3217840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>
    <xdr:from>
      <xdr:col>14</xdr:col>
      <xdr:colOff>142875</xdr:colOff>
      <xdr:row>4</xdr:row>
      <xdr:rowOff>228600</xdr:rowOff>
    </xdr:from>
    <xdr:to>
      <xdr:col>16</xdr:col>
      <xdr:colOff>628650</xdr:colOff>
      <xdr:row>10</xdr:row>
      <xdr:rowOff>142875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 txBox="1"/>
      </xdr:nvSpPr>
      <xdr:spPr>
        <a:xfrm>
          <a:off x="12896850" y="981075"/>
          <a:ext cx="21621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>
            <a:effectLst/>
          </a:endParaRPr>
        </a:p>
      </xdr:txBody>
    </xdr:sp>
    <xdr:clientData/>
  </xdr:twoCellAnchor>
  <xdr:twoCellAnchor editAs="oneCell">
    <xdr:from>
      <xdr:col>15</xdr:col>
      <xdr:colOff>531544</xdr:colOff>
      <xdr:row>6</xdr:row>
      <xdr:rowOff>189296</xdr:rowOff>
    </xdr:from>
    <xdr:to>
      <xdr:col>16</xdr:col>
      <xdr:colOff>262971</xdr:colOff>
      <xdr:row>9</xdr:row>
      <xdr:rowOff>159038</xdr:rowOff>
    </xdr:to>
    <xdr:pic>
      <xdr:nvPicPr>
        <xdr:cNvPr id="9" name="Imagen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4198314" y="1858847"/>
          <a:ext cx="566202" cy="54766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35943</xdr:colOff>
      <xdr:row>0</xdr:row>
      <xdr:rowOff>0</xdr:rowOff>
    </xdr:from>
    <xdr:to>
      <xdr:col>16</xdr:col>
      <xdr:colOff>272474</xdr:colOff>
      <xdr:row>9</xdr:row>
      <xdr:rowOff>135120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5990" y="0"/>
          <a:ext cx="2743583" cy="2381582"/>
        </a:xfrm>
        <a:prstGeom prst="rect">
          <a:avLst/>
        </a:prstGeom>
      </xdr:spPr>
    </xdr:pic>
    <xdr:clientData/>
  </xdr:twoCellAnchor>
  <xdr:oneCellAnchor>
    <xdr:from>
      <xdr:col>5</xdr:col>
      <xdr:colOff>603250</xdr:colOff>
      <xdr:row>1</xdr:row>
      <xdr:rowOff>25400</xdr:rowOff>
    </xdr:from>
    <xdr:ext cx="5715000" cy="3533775"/>
    <xdr:graphicFrame macro="">
      <xdr:nvGraphicFramePr>
        <xdr:cNvPr id="14" name="Chart 14" title="Chart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13</xdr:col>
      <xdr:colOff>422876</xdr:colOff>
      <xdr:row>8</xdr:row>
      <xdr:rowOff>147548</xdr:rowOff>
    </xdr:from>
    <xdr:to>
      <xdr:col>16</xdr:col>
      <xdr:colOff>185719</xdr:colOff>
      <xdr:row>24</xdr:row>
      <xdr:rowOff>129876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3092923" y="2205307"/>
          <a:ext cx="2269895" cy="3127376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15</xdr:col>
      <xdr:colOff>472193</xdr:colOff>
      <xdr:row>7</xdr:row>
      <xdr:rowOff>109858</xdr:rowOff>
    </xdr:from>
    <xdr:to>
      <xdr:col>16</xdr:col>
      <xdr:colOff>201373</xdr:colOff>
      <xdr:row>10</xdr:row>
      <xdr:rowOff>70610</xdr:rowOff>
    </xdr:to>
    <xdr:pic>
      <xdr:nvPicPr>
        <xdr:cNvPr id="9" name="Imagen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4813608" y="1978915"/>
          <a:ext cx="564864" cy="52686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711868</xdr:colOff>
      <xdr:row>0</xdr:row>
      <xdr:rowOff>0</xdr:rowOff>
    </xdr:from>
    <xdr:to>
      <xdr:col>16</xdr:col>
      <xdr:colOff>86609</xdr:colOff>
      <xdr:row>8</xdr:row>
      <xdr:rowOff>25398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1052" y="0"/>
          <a:ext cx="2743583" cy="2381582"/>
        </a:xfrm>
        <a:prstGeom prst="rect">
          <a:avLst/>
        </a:prstGeom>
      </xdr:spPr>
    </xdr:pic>
    <xdr:clientData/>
  </xdr:twoCellAnchor>
  <xdr:oneCellAnchor>
    <xdr:from>
      <xdr:col>5</xdr:col>
      <xdr:colOff>349250</xdr:colOff>
      <xdr:row>1</xdr:row>
      <xdr:rowOff>19050</xdr:rowOff>
    </xdr:from>
    <xdr:ext cx="5715000" cy="3533775"/>
    <xdr:graphicFrame macro="">
      <xdr:nvGraphicFramePr>
        <xdr:cNvPr id="15" name="Chart 15" title="Chart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5</xdr:col>
      <xdr:colOff>248986</xdr:colOff>
      <xdr:row>17</xdr:row>
      <xdr:rowOff>130676</xdr:rowOff>
    </xdr:from>
    <xdr:to>
      <xdr:col>9</xdr:col>
      <xdr:colOff>430834</xdr:colOff>
      <xdr:row>20</xdr:row>
      <xdr:rowOff>60762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72697" y="3810334"/>
          <a:ext cx="3550690" cy="531665"/>
        </a:xfrm>
        <a:prstGeom prst="rect">
          <a:avLst/>
        </a:prstGeom>
      </xdr:spPr>
    </xdr:pic>
    <xdr:clientData/>
  </xdr:twoCellAnchor>
  <xdr:twoCellAnchor editAs="oneCell">
    <xdr:from>
      <xdr:col>13</xdr:col>
      <xdr:colOff>290763</xdr:colOff>
      <xdr:row>6</xdr:row>
      <xdr:rowOff>160923</xdr:rowOff>
    </xdr:from>
    <xdr:to>
      <xdr:col>16</xdr:col>
      <xdr:colOff>51091</xdr:colOff>
      <xdr:row>22</xdr:row>
      <xdr:rowOff>165385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2252158" y="2136107"/>
          <a:ext cx="2286959" cy="3172778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15</xdr:col>
      <xdr:colOff>388019</xdr:colOff>
      <xdr:row>6</xdr:row>
      <xdr:rowOff>138363</xdr:rowOff>
    </xdr:from>
    <xdr:to>
      <xdr:col>16</xdr:col>
      <xdr:colOff>114683</xdr:colOff>
      <xdr:row>9</xdr:row>
      <xdr:rowOff>81763</xdr:rowOff>
    </xdr:to>
    <xdr:pic>
      <xdr:nvPicPr>
        <xdr:cNvPr id="10" name="Imagen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4033835" y="2113547"/>
          <a:ext cx="568874" cy="5149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4</xdr:row>
      <xdr:rowOff>66676</xdr:rowOff>
    </xdr:from>
    <xdr:to>
      <xdr:col>8</xdr:col>
      <xdr:colOff>333374</xdr:colOff>
      <xdr:row>12</xdr:row>
      <xdr:rowOff>85726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214796</xdr:colOff>
      <xdr:row>4</xdr:row>
      <xdr:rowOff>235226</xdr:rowOff>
    </xdr:from>
    <xdr:to>
      <xdr:col>11</xdr:col>
      <xdr:colOff>700571</xdr:colOff>
      <xdr:row>7</xdr:row>
      <xdr:rowOff>120926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 txBox="1"/>
      </xdr:nvSpPr>
      <xdr:spPr>
        <a:xfrm>
          <a:off x="8842513" y="980661"/>
          <a:ext cx="2169906" cy="1031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>
            <a:effectLst/>
          </a:endParaRPr>
        </a:p>
      </xdr:txBody>
    </xdr:sp>
    <xdr:clientData/>
  </xdr:twoCellAnchor>
  <xdr:twoCellAnchor editAs="oneCell">
    <xdr:from>
      <xdr:col>8</xdr:col>
      <xdr:colOff>736840</xdr:colOff>
      <xdr:row>0</xdr:row>
      <xdr:rowOff>0</xdr:rowOff>
    </xdr:from>
    <xdr:to>
      <xdr:col>12</xdr:col>
      <xdr:colOff>137687</xdr:colOff>
      <xdr:row>8</xdr:row>
      <xdr:rowOff>153091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18585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11</xdr:col>
      <xdr:colOff>356698</xdr:colOff>
      <xdr:row>7</xdr:row>
      <xdr:rowOff>230117</xdr:rowOff>
    </xdr:from>
    <xdr:to>
      <xdr:col>12</xdr:col>
      <xdr:colOff>79497</xdr:colOff>
      <xdr:row>9</xdr:row>
      <xdr:rowOff>99283</xdr:rowOff>
    </xdr:to>
    <xdr:pic>
      <xdr:nvPicPr>
        <xdr:cNvPr id="10" name="Imagen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0645495" y="2126131"/>
          <a:ext cx="558483" cy="534119"/>
        </a:xfrm>
        <a:prstGeom prst="rect">
          <a:avLst/>
        </a:prstGeom>
      </xdr:spPr>
    </xdr:pic>
    <xdr:clientData/>
  </xdr:twoCellAnchor>
  <xdr:twoCellAnchor editAs="oneCell">
    <xdr:from>
      <xdr:col>9</xdr:col>
      <xdr:colOff>254119</xdr:colOff>
      <xdr:row>7</xdr:row>
      <xdr:rowOff>268678</xdr:rowOff>
    </xdr:from>
    <xdr:to>
      <xdr:col>12</xdr:col>
      <xdr:colOff>14447</xdr:colOff>
      <xdr:row>20</xdr:row>
      <xdr:rowOff>161147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8871548" y="2164692"/>
          <a:ext cx="2267380" cy="313636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391142</xdr:colOff>
      <xdr:row>7</xdr:row>
      <xdr:rowOff>61701</xdr:rowOff>
    </xdr:from>
    <xdr:to>
      <xdr:col>17</xdr:col>
      <xdr:colOff>158208</xdr:colOff>
      <xdr:row>16</xdr:row>
      <xdr:rowOff>245182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6102041" y="2266364"/>
          <a:ext cx="2271392" cy="3169408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14</xdr:col>
      <xdr:colOff>64213</xdr:colOff>
      <xdr:row>0</xdr:row>
      <xdr:rowOff>0</xdr:rowOff>
    </xdr:from>
    <xdr:to>
      <xdr:col>17</xdr:col>
      <xdr:colOff>303470</xdr:colOff>
      <xdr:row>7</xdr:row>
      <xdr:rowOff>176919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75112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16</xdr:col>
      <xdr:colOff>456818</xdr:colOff>
      <xdr:row>6</xdr:row>
      <xdr:rowOff>239395</xdr:rowOff>
    </xdr:from>
    <xdr:to>
      <xdr:col>17</xdr:col>
      <xdr:colOff>186906</xdr:colOff>
      <xdr:row>8</xdr:row>
      <xdr:rowOff>106360</xdr:rowOff>
    </xdr:to>
    <xdr:pic>
      <xdr:nvPicPr>
        <xdr:cNvPr id="9" name="Imagen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7837267" y="2112288"/>
          <a:ext cx="564864" cy="53050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0</xdr:rowOff>
    </xdr:from>
    <xdr:to>
      <xdr:col>11</xdr:col>
      <xdr:colOff>171833</xdr:colOff>
      <xdr:row>9</xdr:row>
      <xdr:rowOff>47957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2281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8</xdr:col>
      <xdr:colOff>363958</xdr:colOff>
      <xdr:row>8</xdr:row>
      <xdr:rowOff>284351</xdr:rowOff>
    </xdr:from>
    <xdr:to>
      <xdr:col>10</xdr:col>
      <xdr:colOff>762003</xdr:colOff>
      <xdr:row>17</xdr:row>
      <xdr:rowOff>182378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1067677" y="2284601"/>
          <a:ext cx="2064920" cy="2898402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>
    <xdr:from>
      <xdr:col>8</xdr:col>
      <xdr:colOff>371475</xdr:colOff>
      <xdr:row>4</xdr:row>
      <xdr:rowOff>47625</xdr:rowOff>
    </xdr:from>
    <xdr:to>
      <xdr:col>11</xdr:col>
      <xdr:colOff>19050</xdr:colOff>
      <xdr:row>7</xdr:row>
      <xdr:rowOff>266700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/>
      </xdr:nvSpPr>
      <xdr:spPr>
        <a:xfrm>
          <a:off x="10639425" y="771525"/>
          <a:ext cx="21621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effectLst/>
          </a:endParaRPr>
        </a:p>
      </xdr:txBody>
    </xdr:sp>
    <xdr:clientData/>
  </xdr:twoCellAnchor>
  <xdr:twoCellAnchor editAs="oneCell">
    <xdr:from>
      <xdr:col>10</xdr:col>
      <xdr:colOff>239154</xdr:colOff>
      <xdr:row>8</xdr:row>
      <xdr:rowOff>103824</xdr:rowOff>
    </xdr:from>
    <xdr:to>
      <xdr:col>10</xdr:col>
      <xdr:colOff>801587</xdr:colOff>
      <xdr:row>9</xdr:row>
      <xdr:rowOff>303511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2609748" y="2104074"/>
          <a:ext cx="562433" cy="533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2</xdr:row>
      <xdr:rowOff>190500</xdr:rowOff>
    </xdr:from>
    <xdr:to>
      <xdr:col>7</xdr:col>
      <xdr:colOff>285750</xdr:colOff>
      <xdr:row>6</xdr:row>
      <xdr:rowOff>190500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286375" y="704850"/>
          <a:ext cx="21621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>
            <a:effectLst/>
          </a:endParaRPr>
        </a:p>
      </xdr:txBody>
    </xdr:sp>
    <xdr:clientData/>
  </xdr:twoCellAnchor>
  <xdr:twoCellAnchor editAs="oneCell">
    <xdr:from>
      <xdr:col>4</xdr:col>
      <xdr:colOff>352425</xdr:colOff>
      <xdr:row>9</xdr:row>
      <xdr:rowOff>133350</xdr:rowOff>
    </xdr:from>
    <xdr:to>
      <xdr:col>7</xdr:col>
      <xdr:colOff>341353</xdr:colOff>
      <xdr:row>21</xdr:row>
      <xdr:rowOff>212007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5229225" y="244792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581025</xdr:colOff>
      <xdr:row>9</xdr:row>
      <xdr:rowOff>76200</xdr:rowOff>
    </xdr:from>
    <xdr:to>
      <xdr:col>7</xdr:col>
      <xdr:colOff>383889</xdr:colOff>
      <xdr:row>11</xdr:row>
      <xdr:rowOff>94797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6981825" y="2390775"/>
          <a:ext cx="564864" cy="532947"/>
        </a:xfrm>
        <a:prstGeom prst="rect">
          <a:avLst/>
        </a:prstGeom>
      </xdr:spPr>
    </xdr:pic>
    <xdr:clientData/>
  </xdr:twoCellAnchor>
  <xdr:twoCellAnchor editAs="oneCell">
    <xdr:from>
      <xdr:col>3</xdr:col>
      <xdr:colOff>733425</xdr:colOff>
      <xdr:row>0</xdr:row>
      <xdr:rowOff>0</xdr:rowOff>
    </xdr:from>
    <xdr:to>
      <xdr:col>7</xdr:col>
      <xdr:colOff>429008</xdr:colOff>
      <xdr:row>9</xdr:row>
      <xdr:rowOff>57482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48225" y="0"/>
          <a:ext cx="2743583" cy="23815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3</xdr:row>
      <xdr:rowOff>76200</xdr:rowOff>
    </xdr:from>
    <xdr:to>
      <xdr:col>6</xdr:col>
      <xdr:colOff>523875</xdr:colOff>
      <xdr:row>6</xdr:row>
      <xdr:rowOff>133350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533900" y="762000"/>
          <a:ext cx="21621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>
            <a:effectLst/>
          </a:endParaRPr>
        </a:p>
      </xdr:txBody>
    </xdr:sp>
    <xdr:clientData/>
  </xdr:twoCellAnchor>
  <xdr:twoCellAnchor editAs="oneCell">
    <xdr:from>
      <xdr:col>4</xdr:col>
      <xdr:colOff>28575</xdr:colOff>
      <xdr:row>7</xdr:row>
      <xdr:rowOff>104775</xdr:rowOff>
    </xdr:from>
    <xdr:to>
      <xdr:col>7</xdr:col>
      <xdr:colOff>17503</xdr:colOff>
      <xdr:row>26</xdr:row>
      <xdr:rowOff>135807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4676775" y="2286000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276225</xdr:colOff>
      <xdr:row>8</xdr:row>
      <xdr:rowOff>9525</xdr:rowOff>
    </xdr:from>
    <xdr:to>
      <xdr:col>7</xdr:col>
      <xdr:colOff>79089</xdr:colOff>
      <xdr:row>11</xdr:row>
      <xdr:rowOff>18597</xdr:rowOff>
    </xdr:to>
    <xdr:pic>
      <xdr:nvPicPr>
        <xdr:cNvPr id="9" name="Imagen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6448425" y="2371725"/>
          <a:ext cx="564864" cy="532947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409575</xdr:colOff>
      <xdr:row>0</xdr:row>
      <xdr:rowOff>0</xdr:rowOff>
    </xdr:from>
    <xdr:to>
      <xdr:col>7</xdr:col>
      <xdr:colOff>105158</xdr:colOff>
      <xdr:row>8</xdr:row>
      <xdr:rowOff>19382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95775" y="0"/>
          <a:ext cx="2743583" cy="2381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644156</xdr:colOff>
      <xdr:row>7</xdr:row>
      <xdr:rowOff>221</xdr:rowOff>
    </xdr:from>
    <xdr:to>
      <xdr:col>7</xdr:col>
      <xdr:colOff>633084</xdr:colOff>
      <xdr:row>26</xdr:row>
      <xdr:rowOff>66252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5273749" y="2226413"/>
          <a:ext cx="2281573" cy="3244723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7</xdr:col>
      <xdr:colOff>121831</xdr:colOff>
      <xdr:row>7</xdr:row>
      <xdr:rowOff>134678</xdr:rowOff>
    </xdr:from>
    <xdr:to>
      <xdr:col>7</xdr:col>
      <xdr:colOff>686695</xdr:colOff>
      <xdr:row>10</xdr:row>
      <xdr:rowOff>159699</xdr:rowOff>
    </xdr:to>
    <xdr:pic>
      <xdr:nvPicPr>
        <xdr:cNvPr id="8" name="Imag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7044069" y="2360870"/>
          <a:ext cx="564864" cy="545573"/>
        </a:xfrm>
        <a:prstGeom prst="rect">
          <a:avLst/>
        </a:prstGeom>
      </xdr:spPr>
    </xdr:pic>
    <xdr:clientData/>
  </xdr:twoCellAnchor>
  <xdr:twoCellAnchor editAs="oneCell">
    <xdr:from>
      <xdr:col>4</xdr:col>
      <xdr:colOff>265814</xdr:colOff>
      <xdr:row>0</xdr:row>
      <xdr:rowOff>0</xdr:rowOff>
    </xdr:from>
    <xdr:to>
      <xdr:col>7</xdr:col>
      <xdr:colOff>716752</xdr:colOff>
      <xdr:row>7</xdr:row>
      <xdr:rowOff>155390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95407" y="0"/>
          <a:ext cx="2743583" cy="23815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796925</xdr:colOff>
      <xdr:row>2</xdr:row>
      <xdr:rowOff>174625</xdr:rowOff>
    </xdr:from>
    <xdr:ext cx="4552950" cy="2819400"/>
    <xdr:graphicFrame macro="">
      <xdr:nvGraphicFramePr>
        <xdr:cNvPr id="2" name="Chart 2" title="Chart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10</xdr:col>
      <xdr:colOff>581025</xdr:colOff>
      <xdr:row>5</xdr:row>
      <xdr:rowOff>0</xdr:rowOff>
    </xdr:from>
    <xdr:to>
      <xdr:col>13</xdr:col>
      <xdr:colOff>228600</xdr:colOff>
      <xdr:row>10</xdr:row>
      <xdr:rowOff>28575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9239250" y="800100"/>
          <a:ext cx="21621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1200" b="1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10</xdr:col>
      <xdr:colOff>457200</xdr:colOff>
      <xdr:row>10</xdr:row>
      <xdr:rowOff>19050</xdr:rowOff>
    </xdr:from>
    <xdr:to>
      <xdr:col>13</xdr:col>
      <xdr:colOff>217528</xdr:colOff>
      <xdr:row>24</xdr:row>
      <xdr:rowOff>11982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8943975" y="223837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523875</xdr:colOff>
      <xdr:row>10</xdr:row>
      <xdr:rowOff>161925</xdr:rowOff>
    </xdr:from>
    <xdr:to>
      <xdr:col>13</xdr:col>
      <xdr:colOff>250539</xdr:colOff>
      <xdr:row>12</xdr:row>
      <xdr:rowOff>294822</xdr:rowOff>
    </xdr:to>
    <xdr:pic>
      <xdr:nvPicPr>
        <xdr:cNvPr id="10" name="Imagen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0687050" y="2381250"/>
          <a:ext cx="564864" cy="532947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0</xdr:row>
      <xdr:rowOff>0</xdr:rowOff>
    </xdr:from>
    <xdr:to>
      <xdr:col>13</xdr:col>
      <xdr:colOff>276608</xdr:colOff>
      <xdr:row>10</xdr:row>
      <xdr:rowOff>162257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34400" y="0"/>
          <a:ext cx="2743583" cy="23815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873125</xdr:colOff>
      <xdr:row>1</xdr:row>
      <xdr:rowOff>104775</xdr:rowOff>
    </xdr:from>
    <xdr:ext cx="4552950" cy="2819400"/>
    <xdr:graphicFrame macro="">
      <xdr:nvGraphicFramePr>
        <xdr:cNvPr id="3" name="Chart 3" title="Chart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11</xdr:col>
      <xdr:colOff>57150</xdr:colOff>
      <xdr:row>9</xdr:row>
      <xdr:rowOff>190500</xdr:rowOff>
    </xdr:from>
    <xdr:to>
      <xdr:col>13</xdr:col>
      <xdr:colOff>655678</xdr:colOff>
      <xdr:row>25</xdr:row>
      <xdr:rowOff>154857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534525" y="220027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523875</xdr:colOff>
      <xdr:row>0</xdr:row>
      <xdr:rowOff>0</xdr:rowOff>
    </xdr:from>
    <xdr:to>
      <xdr:col>13</xdr:col>
      <xdr:colOff>752858</xdr:colOff>
      <xdr:row>10</xdr:row>
      <xdr:rowOff>171782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63050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13</xdr:col>
      <xdr:colOff>142875</xdr:colOff>
      <xdr:row>9</xdr:row>
      <xdr:rowOff>38100</xdr:rowOff>
    </xdr:from>
    <xdr:to>
      <xdr:col>13</xdr:col>
      <xdr:colOff>707739</xdr:colOff>
      <xdr:row>11</xdr:row>
      <xdr:rowOff>170997</xdr:rowOff>
    </xdr:to>
    <xdr:pic>
      <xdr:nvPicPr>
        <xdr:cNvPr id="7" name="Imagen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1296650" y="2047875"/>
          <a:ext cx="564864" cy="5329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714375</xdr:colOff>
      <xdr:row>2</xdr:row>
      <xdr:rowOff>180975</xdr:rowOff>
    </xdr:from>
    <xdr:ext cx="4552950" cy="2819400"/>
    <xdr:graphicFrame macro="">
      <xdr:nvGraphicFramePr>
        <xdr:cNvPr id="4" name="Chart 4" title="Chart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10</xdr:col>
      <xdr:colOff>267556</xdr:colOff>
      <xdr:row>0</xdr:row>
      <xdr:rowOff>0</xdr:rowOff>
    </xdr:from>
    <xdr:to>
      <xdr:col>13</xdr:col>
      <xdr:colOff>506813</xdr:colOff>
      <xdr:row>10</xdr:row>
      <xdr:rowOff>69897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21657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10</xdr:col>
      <xdr:colOff>525158</xdr:colOff>
      <xdr:row>9</xdr:row>
      <xdr:rowOff>111945</xdr:rowOff>
    </xdr:from>
    <xdr:to>
      <xdr:col>13</xdr:col>
      <xdr:colOff>285486</xdr:colOff>
      <xdr:row>23</xdr:row>
      <xdr:rowOff>65600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579259" y="2220288"/>
          <a:ext cx="2264654" cy="3217840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614416</xdr:colOff>
      <xdr:row>9</xdr:row>
      <xdr:rowOff>33390</xdr:rowOff>
    </xdr:from>
    <xdr:to>
      <xdr:col>13</xdr:col>
      <xdr:colOff>341080</xdr:colOff>
      <xdr:row>11</xdr:row>
      <xdr:rowOff>169605</xdr:rowOff>
    </xdr:to>
    <xdr:pic>
      <xdr:nvPicPr>
        <xdr:cNvPr id="7" name="Imagen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1338068" y="2141733"/>
          <a:ext cx="561439" cy="542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41275</xdr:colOff>
      <xdr:row>2</xdr:row>
      <xdr:rowOff>111125</xdr:rowOff>
    </xdr:from>
    <xdr:ext cx="4552950" cy="2819400"/>
    <xdr:graphicFrame macro="">
      <xdr:nvGraphicFramePr>
        <xdr:cNvPr id="6" name="Chart 6" title="Chart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10</xdr:col>
      <xdr:colOff>609600</xdr:colOff>
      <xdr:row>10</xdr:row>
      <xdr:rowOff>0</xdr:rowOff>
    </xdr:from>
    <xdr:to>
      <xdr:col>13</xdr:col>
      <xdr:colOff>369928</xdr:colOff>
      <xdr:row>25</xdr:row>
      <xdr:rowOff>164382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353550" y="223837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142875</xdr:colOff>
      <xdr:row>0</xdr:row>
      <xdr:rowOff>0</xdr:rowOff>
    </xdr:from>
    <xdr:to>
      <xdr:col>13</xdr:col>
      <xdr:colOff>371858</xdr:colOff>
      <xdr:row>10</xdr:row>
      <xdr:rowOff>143207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86825" y="0"/>
          <a:ext cx="2743583" cy="2381582"/>
        </a:xfrm>
        <a:prstGeom prst="rect">
          <a:avLst/>
        </a:prstGeom>
      </xdr:spPr>
    </xdr:pic>
    <xdr:clientData/>
  </xdr:twoCellAnchor>
  <xdr:twoCellAnchor editAs="oneCell">
    <xdr:from>
      <xdr:col>12</xdr:col>
      <xdr:colOff>662131</xdr:colOff>
      <xdr:row>9</xdr:row>
      <xdr:rowOff>134216</xdr:rowOff>
    </xdr:from>
    <xdr:to>
      <xdr:col>13</xdr:col>
      <xdr:colOff>389950</xdr:colOff>
      <xdr:row>12</xdr:row>
      <xdr:rowOff>61027</xdr:rowOff>
    </xdr:to>
    <xdr:pic>
      <xdr:nvPicPr>
        <xdr:cNvPr id="7" name="Imagen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1082481" y="2172566"/>
          <a:ext cx="566019" cy="5268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tias Aninat" id="{A2213CCE-E225-4382-BACF-5A020456C494}" userId="S::MAninat@slrconsulting.com::509bc139-1fa8-4e0f-b574-cf9e0ee92262" providerId="AD"/>
</personList>
</file>

<file path=xl/tables/table1.xml><?xml version="1.0" encoding="utf-8"?>
<table xmlns="http://schemas.openxmlformats.org/spreadsheetml/2006/main" id="1" name="Tabla1" displayName="Tabla1" ref="B2:C26" totalsRowShown="0" headerRowDxfId="31" dataDxfId="29" headerRowBorderDxfId="30" tableBorderDxfId="28" totalsRowBorderDxfId="27">
  <tableColumns count="2">
    <tableColumn id="1" name="Índice" dataDxfId="26"/>
    <tableColumn id="2" name="Título" dataDxfId="25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B3:C7" totalsRowShown="0" headerRowDxfId="24" dataDxfId="22" headerRowBorderDxfId="23" tableBorderDxfId="21" totalsRowBorderDxfId="20" headerRowCellStyle="Énfasis4" dataCellStyle="40% - Énfasis4">
  <tableColumns count="2">
    <tableColumn id="1" name="Empresa Regulada" dataDxfId="19" dataCellStyle="40% - Énfasis4"/>
    <tableColumn id="2" name="Número clientes 2024" dataDxfId="18" dataCellStyle="40% - Énfasis4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B3:C4" totalsRowShown="0" headerRowDxfId="17" dataDxfId="15" headerRowBorderDxfId="16" tableBorderDxfId="14" totalsRowBorderDxfId="13">
  <tableColumns count="2">
    <tableColumn id="1" name="Descripción" dataDxfId="12"/>
    <tableColumn id="2" name="Valor" dataDxfId="11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B3:C6" totalsRowShown="0" headerRowDxfId="10" dataDxfId="8" headerRowBorderDxfId="9" tableBorderDxfId="7" totalsRowBorderDxfId="6" headerRowCellStyle="Énfasis4" dataCellStyle="Bueno">
  <tableColumns count="2">
    <tableColumn id="1" name="Descripición" dataDxfId="5" dataCellStyle="Bueno"/>
    <tableColumn id="2" name="Valor 2024" dataDxfId="4" dataCellStyle="Bueno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4-12-20T17:34:25.47" personId="{A2213CCE-E225-4382-BACF-5A020456C494}" id="{071595EF-1FBE-4B05-9E29-5D9D3E40665B}" done="1">
    <text xml:space="preserve"> Numero de clientes está solicitado en otra pestaña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Relationship Id="rId5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8"/>
  <sheetViews>
    <sheetView showGridLines="0" tabSelected="1" zoomScaleNormal="100" workbookViewId="0"/>
  </sheetViews>
  <sheetFormatPr baseColWidth="10" defaultColWidth="0" defaultRowHeight="0" customHeight="1" zeroHeight="1"/>
  <cols>
    <col min="1" max="1" width="10.85546875" customWidth="1"/>
    <col min="2" max="2" width="13.42578125" customWidth="1"/>
    <col min="3" max="4" width="73.7109375" style="65" customWidth="1"/>
    <col min="5" max="5" width="73.7109375" hidden="1" customWidth="1"/>
    <col min="6" max="6" width="10.85546875" hidden="1" customWidth="1"/>
    <col min="7" max="7" width="13.7109375" hidden="1" customWidth="1"/>
    <col min="8" max="8" width="0" hidden="1" customWidth="1"/>
    <col min="9" max="16384" width="10.85546875" hidden="1"/>
  </cols>
  <sheetData>
    <row r="1" spans="1:7" ht="20.25" customHeight="1">
      <c r="A1" s="31"/>
      <c r="B1" s="31"/>
      <c r="C1" s="31"/>
      <c r="D1" s="31"/>
      <c r="E1" s="31"/>
    </row>
    <row r="2" spans="1:7" ht="26.25" customHeight="1">
      <c r="A2" s="31"/>
      <c r="B2" s="134" t="s">
        <v>258</v>
      </c>
      <c r="C2" s="58" t="s">
        <v>255</v>
      </c>
      <c r="D2" s="59"/>
      <c r="E2" s="36"/>
    </row>
    <row r="3" spans="1:7" ht="20.25" customHeight="1">
      <c r="A3" s="31"/>
      <c r="B3" s="40">
        <v>1</v>
      </c>
      <c r="C3" s="60" t="s">
        <v>244</v>
      </c>
      <c r="D3" s="61"/>
      <c r="E3" s="37"/>
      <c r="F3" s="33"/>
      <c r="G3" s="32"/>
    </row>
    <row r="4" spans="1:7" ht="20.25" customHeight="1">
      <c r="A4" s="31"/>
      <c r="B4" s="40">
        <v>2</v>
      </c>
      <c r="C4" s="62" t="s">
        <v>264</v>
      </c>
      <c r="D4" s="63"/>
      <c r="E4" s="38"/>
      <c r="F4" s="33"/>
      <c r="G4" s="32">
        <v>0</v>
      </c>
    </row>
    <row r="5" spans="1:7" ht="20.25" customHeight="1">
      <c r="A5" s="31"/>
      <c r="B5" s="40">
        <v>3</v>
      </c>
      <c r="C5" s="62" t="s">
        <v>263</v>
      </c>
      <c r="D5" s="63"/>
      <c r="E5" s="38"/>
      <c r="F5" s="33"/>
      <c r="G5" s="32">
        <v>1</v>
      </c>
    </row>
    <row r="6" spans="1:7" ht="20.25" customHeight="1">
      <c r="A6" s="31"/>
      <c r="B6" s="40">
        <v>4</v>
      </c>
      <c r="C6" s="60" t="s">
        <v>262</v>
      </c>
      <c r="D6" s="61"/>
      <c r="E6" s="37"/>
      <c r="F6" s="33"/>
      <c r="G6" s="32">
        <v>1</v>
      </c>
    </row>
    <row r="7" spans="1:7" ht="20.25" customHeight="1">
      <c r="A7" s="31"/>
      <c r="B7" s="40">
        <v>5</v>
      </c>
      <c r="C7" s="64" t="s">
        <v>251</v>
      </c>
      <c r="F7" s="33"/>
      <c r="G7" s="32"/>
    </row>
    <row r="8" spans="1:7" ht="20.25" customHeight="1">
      <c r="A8" s="31"/>
      <c r="B8" s="40">
        <v>6</v>
      </c>
      <c r="C8" s="62" t="s">
        <v>259</v>
      </c>
      <c r="E8" s="38"/>
      <c r="F8" s="33"/>
      <c r="G8" s="32">
        <v>1</v>
      </c>
    </row>
    <row r="9" spans="1:7" ht="20.25" customHeight="1">
      <c r="A9" s="31"/>
      <c r="B9" s="40">
        <v>7</v>
      </c>
      <c r="C9" s="62" t="s">
        <v>245</v>
      </c>
      <c r="D9" s="63"/>
      <c r="E9" s="38"/>
      <c r="F9" s="33"/>
      <c r="G9" s="32">
        <v>0</v>
      </c>
    </row>
    <row r="10" spans="1:7" ht="20.25" customHeight="1">
      <c r="A10" s="31"/>
      <c r="B10" s="40">
        <v>8</v>
      </c>
      <c r="C10" s="62" t="s">
        <v>246</v>
      </c>
      <c r="D10" s="63"/>
      <c r="E10" s="38"/>
      <c r="F10" s="33"/>
      <c r="G10" s="32">
        <v>1</v>
      </c>
    </row>
    <row r="11" spans="1:7" ht="20.25" customHeight="1">
      <c r="A11" s="31"/>
      <c r="B11" s="40">
        <v>9</v>
      </c>
      <c r="C11" s="60" t="s">
        <v>237</v>
      </c>
      <c r="D11" s="61"/>
      <c r="E11" s="37"/>
      <c r="F11" s="33"/>
      <c r="G11" s="32">
        <v>1</v>
      </c>
    </row>
    <row r="12" spans="1:7" ht="20.25" customHeight="1">
      <c r="A12" s="31"/>
      <c r="B12" s="40">
        <v>10</v>
      </c>
      <c r="C12" s="60" t="s">
        <v>238</v>
      </c>
      <c r="D12" s="61"/>
      <c r="E12" s="37"/>
      <c r="F12" s="33"/>
      <c r="G12" s="32">
        <v>1</v>
      </c>
    </row>
    <row r="13" spans="1:7" ht="20.25" customHeight="1">
      <c r="A13" s="31"/>
      <c r="B13" s="40">
        <v>11</v>
      </c>
      <c r="C13" s="60" t="s">
        <v>239</v>
      </c>
      <c r="D13" s="61"/>
      <c r="E13" s="37"/>
      <c r="F13" s="33"/>
      <c r="G13" s="32">
        <v>1</v>
      </c>
    </row>
    <row r="14" spans="1:7" ht="20.25" customHeight="1">
      <c r="A14" s="31"/>
      <c r="B14" s="40">
        <v>12</v>
      </c>
      <c r="C14" s="60" t="s">
        <v>240</v>
      </c>
      <c r="D14" s="61"/>
      <c r="F14" s="33"/>
      <c r="G14" s="32">
        <v>1</v>
      </c>
    </row>
    <row r="15" spans="1:7" ht="20.25" customHeight="1">
      <c r="A15" s="31"/>
      <c r="B15" s="40">
        <v>13</v>
      </c>
      <c r="C15" s="60" t="s">
        <v>241</v>
      </c>
      <c r="D15" s="61"/>
      <c r="E15" s="37"/>
      <c r="F15" s="33"/>
      <c r="G15" s="32"/>
    </row>
    <row r="16" spans="1:7" ht="20.25" customHeight="1">
      <c r="A16" s="31"/>
      <c r="B16" s="40">
        <v>14</v>
      </c>
      <c r="C16" s="60" t="s">
        <v>19</v>
      </c>
      <c r="D16" s="61"/>
      <c r="E16" s="37"/>
      <c r="F16" s="33"/>
      <c r="G16" s="32"/>
    </row>
    <row r="17" spans="1:7" ht="20.25" customHeight="1">
      <c r="A17" s="31"/>
      <c r="B17" s="40">
        <v>15</v>
      </c>
      <c r="C17" s="62" t="s">
        <v>61</v>
      </c>
      <c r="D17" s="63"/>
      <c r="E17" s="38"/>
      <c r="F17" s="33"/>
      <c r="G17" s="32"/>
    </row>
    <row r="18" spans="1:7" ht="20.25" customHeight="1">
      <c r="A18" s="31"/>
      <c r="B18" s="40">
        <v>16</v>
      </c>
      <c r="C18" s="60" t="s">
        <v>242</v>
      </c>
      <c r="F18" s="33"/>
      <c r="G18" s="32">
        <v>1</v>
      </c>
    </row>
    <row r="19" spans="1:7" ht="20.25" customHeight="1">
      <c r="A19" s="31"/>
      <c r="B19" s="40">
        <v>17</v>
      </c>
      <c r="C19" s="62" t="s">
        <v>80</v>
      </c>
      <c r="D19" s="63"/>
      <c r="E19" s="38"/>
      <c r="F19" s="33"/>
      <c r="G19" s="32"/>
    </row>
    <row r="20" spans="1:7" ht="20.25" customHeight="1">
      <c r="A20" s="31"/>
      <c r="B20" s="40">
        <v>18</v>
      </c>
      <c r="C20" s="62" t="s">
        <v>243</v>
      </c>
      <c r="D20" s="63"/>
      <c r="E20" s="38"/>
      <c r="F20" s="33"/>
      <c r="G20" s="32"/>
    </row>
    <row r="21" spans="1:7" ht="20.25" customHeight="1">
      <c r="A21" s="31"/>
      <c r="B21" s="40">
        <v>19</v>
      </c>
      <c r="C21" s="62" t="s">
        <v>98</v>
      </c>
      <c r="D21" s="63"/>
      <c r="E21" s="38"/>
      <c r="F21" s="33"/>
      <c r="G21" s="32"/>
    </row>
    <row r="22" spans="1:7" ht="20.25" customHeight="1">
      <c r="A22" s="31"/>
      <c r="B22" s="40">
        <v>20</v>
      </c>
      <c r="C22" s="62" t="s">
        <v>102</v>
      </c>
      <c r="D22" s="63"/>
      <c r="E22" s="38"/>
      <c r="F22" s="33"/>
      <c r="G22" s="32"/>
    </row>
    <row r="23" spans="1:7" ht="20.25" customHeight="1">
      <c r="A23" s="31"/>
      <c r="B23" s="40">
        <v>21</v>
      </c>
      <c r="C23" s="62" t="s">
        <v>247</v>
      </c>
      <c r="D23" s="63"/>
      <c r="E23" s="38"/>
      <c r="F23" s="33"/>
      <c r="G23" s="32"/>
    </row>
    <row r="24" spans="1:7" ht="20.25" customHeight="1">
      <c r="A24" s="31"/>
      <c r="B24" s="40">
        <v>22</v>
      </c>
      <c r="C24" s="62" t="s">
        <v>248</v>
      </c>
      <c r="D24" s="63"/>
      <c r="E24" s="38"/>
      <c r="F24" s="33"/>
      <c r="G24" s="32">
        <v>1</v>
      </c>
    </row>
    <row r="25" spans="1:7" ht="20.25" customHeight="1">
      <c r="A25" s="31"/>
      <c r="B25" s="40">
        <v>23</v>
      </c>
      <c r="C25" s="62" t="s">
        <v>260</v>
      </c>
      <c r="D25" s="63"/>
      <c r="E25" s="38"/>
      <c r="F25" s="33"/>
      <c r="G25" s="32"/>
    </row>
    <row r="26" spans="1:7" ht="20.25" customHeight="1">
      <c r="A26" s="31"/>
      <c r="B26" s="40">
        <v>24</v>
      </c>
      <c r="C26" s="66" t="s">
        <v>249</v>
      </c>
      <c r="D26" s="63"/>
      <c r="E26" s="38"/>
      <c r="F26" s="33"/>
      <c r="G26" s="32">
        <v>1</v>
      </c>
    </row>
    <row r="27" spans="1:7" ht="20.25" customHeight="1">
      <c r="A27" s="31"/>
      <c r="B27" s="35"/>
      <c r="C27" s="67"/>
      <c r="D27" s="68"/>
      <c r="E27" s="33"/>
      <c r="F27" s="33"/>
    </row>
    <row r="28" spans="1:7" ht="20.25" customHeight="1">
      <c r="B28" s="35"/>
      <c r="C28" s="67"/>
      <c r="D28" s="68"/>
      <c r="E28" s="33"/>
      <c r="F28" s="33"/>
    </row>
    <row r="29" spans="1:7" ht="20.100000000000001" hidden="1" customHeight="1">
      <c r="B29" s="35"/>
      <c r="E29" s="34"/>
      <c r="F29" s="34"/>
    </row>
    <row r="30" spans="1:7" ht="20.25" hidden="1" customHeight="1">
      <c r="E30" s="34"/>
      <c r="F30" s="34"/>
    </row>
    <row r="33" ht="20.25" hidden="1" customHeight="1"/>
    <row r="34" ht="20.25" hidden="1" customHeight="1"/>
    <row r="35" ht="20.25" hidden="1" customHeight="1"/>
    <row r="36" ht="20.25" hidden="1" customHeight="1"/>
    <row r="37" ht="20.25" hidden="1" customHeight="1"/>
    <row r="38" ht="20.25" hidden="1" customHeight="1"/>
    <row r="39" ht="20.25" hidden="1" customHeight="1"/>
    <row r="40" ht="20.25" hidden="1" customHeight="1"/>
    <row r="41" ht="20.25" hidden="1" customHeight="1"/>
    <row r="42" ht="20.25" hidden="1" customHeight="1"/>
    <row r="43" ht="20.25" hidden="1" customHeight="1"/>
    <row r="44" ht="20.25" hidden="1" customHeight="1"/>
    <row r="45" ht="20.25" hidden="1" customHeight="1"/>
    <row r="46" ht="20.25" hidden="1" customHeight="1"/>
    <row r="47" ht="20.25" hidden="1" customHeight="1"/>
    <row r="48" ht="20.25" hidden="1" customHeight="1"/>
  </sheetData>
  <hyperlinks>
    <hyperlink ref="C3" location="'1.Agua potable'!A1" display="Agua potable"/>
    <hyperlink ref="C4" location="'2.Clientes empresas no regulada'!A1" display="Clientes empresas no reguladas"/>
    <hyperlink ref="C5" location="'3.Toneladas Compost ECORILES'!A1" display="Toneladas Compost ECORILES"/>
    <hyperlink ref="C6" location="'4.Cobertura Nacional'!A1" display="Cobertura Nacional"/>
    <hyperlink ref="C7" location="'5.Clientes aguas servidas'!A1" display="Aguas servidas"/>
    <hyperlink ref="C8" location="'6.Número de trabajadores'!A1" display="Numero de trabajadores"/>
    <hyperlink ref="C9" location="'7.Agua facturada'!A1" display="Agua facturada"/>
    <hyperlink ref="C10" location="'8.Ingresos'!A1" display="Ingresos"/>
    <hyperlink ref="C11" location="'9.Costos'!A1" display="Costos"/>
    <hyperlink ref="C12" location="'10.EBITDA'!A1" display="EBITDA"/>
    <hyperlink ref="C13" location="'11.Utilidad neta'!A1" display="Utilidad neta"/>
    <hyperlink ref="C14" location="'12.Inversiones'!A1" display="Inversiones"/>
    <hyperlink ref="C15" location="'13.Activos'!A1" display="Activos"/>
    <hyperlink ref="C16" location="'14.SDG'!A1" display="SDG"/>
    <hyperlink ref="C17" location="'15.Antecedentes operacionales'!A1" display="Antecedentes operacionales"/>
    <hyperlink ref="C18" location="'16.Ciclo del agua'!A1" display="Ciclo del agua"/>
    <hyperlink ref="C19" location="'17.Producción de agua potable '!A1" display="Producción de agua potable"/>
    <hyperlink ref="C20" location="'18.Volúmenes de los estanques '!A1" display="Volúmenes de los estanques"/>
    <hyperlink ref="C21" location="'19.Longitud de la red de distr'!A1" display="Longitud de la red de distribución de agua potable (km)"/>
    <hyperlink ref="C22" location="'20.Longitud de red de recolecc'!A1" display="Longitud de red de recolección (km)"/>
    <hyperlink ref="C23" location="'21.Volumen de agua depurada'!A1" display="Volumen de agua depurada"/>
    <hyperlink ref="C24" location="'22.Precipitación acumulada'!A1" display="Precipitación acumulada"/>
    <hyperlink ref="C25" location="'23.Río Maipo Mapocho'!A1" display="Rio Maipo Mapocho"/>
    <hyperlink ref="C26" location="'24.Composición accionistas'!A1" display="Composición accionistas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C11"/>
  <sheetViews>
    <sheetView showGridLines="0" zoomScale="91" zoomScaleNormal="91" workbookViewId="0">
      <selection activeCell="C13" sqref="C13"/>
    </sheetView>
  </sheetViews>
  <sheetFormatPr baseColWidth="10" defaultColWidth="12.5703125" defaultRowHeight="15.75" customHeight="1"/>
  <cols>
    <col min="1" max="1" width="7.5703125" customWidth="1"/>
    <col min="2" max="2" width="13.5703125" customWidth="1"/>
    <col min="3" max="3" width="16.7109375" customWidth="1"/>
  </cols>
  <sheetData>
    <row r="1" spans="1:3" ht="15.75" customHeight="1">
      <c r="A1" s="2"/>
      <c r="B1" s="27"/>
    </row>
    <row r="2" spans="1:3" ht="15.75" customHeight="1">
      <c r="A2" s="1"/>
    </row>
    <row r="3" spans="1:3" ht="36" customHeight="1">
      <c r="B3" s="207" t="s">
        <v>254</v>
      </c>
      <c r="C3" s="209"/>
    </row>
    <row r="4" spans="1:3" ht="15.75" customHeight="1">
      <c r="B4" s="90">
        <v>2020</v>
      </c>
      <c r="C4" s="91">
        <v>243442</v>
      </c>
    </row>
    <row r="5" spans="1:3" ht="15.75" customHeight="1">
      <c r="B5" s="90">
        <v>2021</v>
      </c>
      <c r="C5" s="91">
        <v>243641</v>
      </c>
    </row>
    <row r="6" spans="1:3" ht="15.75" customHeight="1">
      <c r="B6" s="90">
        <v>2022</v>
      </c>
      <c r="C6" s="91">
        <v>284704</v>
      </c>
    </row>
    <row r="7" spans="1:3" ht="15.75" customHeight="1">
      <c r="B7" s="90">
        <v>2023</v>
      </c>
      <c r="C7" s="91">
        <v>322568</v>
      </c>
    </row>
    <row r="8" spans="1:3" ht="15.75" customHeight="1">
      <c r="B8" s="90">
        <v>2024</v>
      </c>
      <c r="C8" s="91">
        <v>337265</v>
      </c>
    </row>
    <row r="9" spans="1:3" ht="15.75" customHeight="1">
      <c r="B9" s="57"/>
      <c r="C9" s="57"/>
    </row>
    <row r="10" spans="1:3" ht="15.75" customHeight="1">
      <c r="B10" s="57"/>
      <c r="C10" s="57"/>
    </row>
    <row r="11" spans="1:3" ht="15.75" customHeight="1">
      <c r="B11" s="57"/>
      <c r="C11" s="57"/>
    </row>
  </sheetData>
  <mergeCells count="1">
    <mergeCell ref="B3:C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C8"/>
  <sheetViews>
    <sheetView showGridLines="0" topLeftCell="A4" zoomScale="84" zoomScaleNormal="84" workbookViewId="0">
      <selection activeCell="C7" sqref="C7"/>
    </sheetView>
  </sheetViews>
  <sheetFormatPr baseColWidth="10" defaultColWidth="12.5703125" defaultRowHeight="15.75" customHeight="1"/>
  <cols>
    <col min="1" max="1" width="7.5703125" customWidth="1"/>
    <col min="2" max="2" width="13.5703125" customWidth="1"/>
    <col min="3" max="3" width="17.42578125" customWidth="1"/>
  </cols>
  <sheetData>
    <row r="1" spans="1:3" ht="15.75" customHeight="1">
      <c r="A1" s="2"/>
      <c r="B1" s="27"/>
    </row>
    <row r="2" spans="1:3" ht="15.75" customHeight="1">
      <c r="A2" s="1"/>
    </row>
    <row r="3" spans="1:3" ht="29.25" customHeight="1">
      <c r="B3" s="207" t="s">
        <v>15</v>
      </c>
      <c r="C3" s="209"/>
    </row>
    <row r="4" spans="1:3" ht="15.75" customHeight="1">
      <c r="B4" s="90">
        <v>2020</v>
      </c>
      <c r="C4" s="91">
        <v>237903</v>
      </c>
    </row>
    <row r="5" spans="1:3" ht="15.75" customHeight="1">
      <c r="B5" s="90">
        <v>2021</v>
      </c>
      <c r="C5" s="91">
        <v>264718</v>
      </c>
    </row>
    <row r="6" spans="1:3" ht="15.75" customHeight="1">
      <c r="B6" s="90">
        <v>2022</v>
      </c>
      <c r="C6" s="91">
        <v>295764</v>
      </c>
    </row>
    <row r="7" spans="1:3" ht="15.75" customHeight="1">
      <c r="B7" s="90">
        <v>2023</v>
      </c>
      <c r="C7" s="91">
        <v>318288</v>
      </c>
    </row>
    <row r="8" spans="1:3" ht="15.75" customHeight="1">
      <c r="B8" s="90">
        <v>2024</v>
      </c>
      <c r="C8" s="91">
        <v>325436</v>
      </c>
    </row>
  </sheetData>
  <mergeCells count="1">
    <mergeCell ref="B3:C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C8"/>
  <sheetViews>
    <sheetView showGridLines="0" topLeftCell="B1" zoomScale="98" zoomScaleNormal="98" workbookViewId="0">
      <selection activeCell="H21" sqref="H21"/>
    </sheetView>
  </sheetViews>
  <sheetFormatPr baseColWidth="10" defaultColWidth="12.5703125" defaultRowHeight="15.75" customHeight="1"/>
  <cols>
    <col min="1" max="1" width="7.5703125" customWidth="1"/>
    <col min="2" max="2" width="15" customWidth="1"/>
    <col min="3" max="3" width="19.28515625" customWidth="1"/>
  </cols>
  <sheetData>
    <row r="1" spans="1:3" ht="15.75" customHeight="1">
      <c r="A1" s="2"/>
      <c r="B1" s="27"/>
    </row>
    <row r="2" spans="1:3" ht="15.75" customHeight="1">
      <c r="A2" s="1"/>
    </row>
    <row r="3" spans="1:3" ht="32.25" customHeight="1">
      <c r="B3" s="213" t="s">
        <v>253</v>
      </c>
      <c r="C3" s="214"/>
    </row>
    <row r="4" spans="1:3" ht="15.75" customHeight="1">
      <c r="B4" s="90">
        <v>2020</v>
      </c>
      <c r="C4" s="91">
        <v>98692</v>
      </c>
    </row>
    <row r="5" spans="1:3" ht="15.75" customHeight="1">
      <c r="B5" s="90">
        <v>2021</v>
      </c>
      <c r="C5" s="91">
        <v>100645</v>
      </c>
    </row>
    <row r="6" spans="1:3" ht="15.75" customHeight="1">
      <c r="B6" s="90">
        <v>2022</v>
      </c>
      <c r="C6" s="91">
        <v>85249</v>
      </c>
    </row>
    <row r="7" spans="1:3" ht="15.75" customHeight="1">
      <c r="B7" s="90">
        <v>2023</v>
      </c>
      <c r="C7" s="91">
        <v>133390</v>
      </c>
    </row>
    <row r="8" spans="1:3" ht="15.75" customHeight="1">
      <c r="B8" s="90">
        <v>2024</v>
      </c>
      <c r="C8" s="91">
        <v>124340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C8"/>
  <sheetViews>
    <sheetView showGridLines="0" zoomScale="93" zoomScaleNormal="93" workbookViewId="0">
      <selection activeCell="C8" sqref="C8"/>
    </sheetView>
  </sheetViews>
  <sheetFormatPr baseColWidth="10" defaultColWidth="12.5703125" defaultRowHeight="15.75" customHeight="1"/>
  <cols>
    <col min="1" max="1" width="12" customWidth="1"/>
    <col min="2" max="2" width="14.28515625" customWidth="1"/>
    <col min="3" max="3" width="23.42578125" customWidth="1"/>
  </cols>
  <sheetData>
    <row r="1" spans="1:3" ht="15.75" customHeight="1">
      <c r="A1" s="2"/>
      <c r="B1" s="27"/>
    </row>
    <row r="2" spans="1:3" ht="15.75" customHeight="1">
      <c r="A2" s="1"/>
    </row>
    <row r="3" spans="1:3" ht="36" customHeight="1">
      <c r="B3" s="213" t="s">
        <v>252</v>
      </c>
      <c r="C3" s="214"/>
    </row>
    <row r="4" spans="1:3" ht="15.75" customHeight="1">
      <c r="B4" s="90">
        <v>2020</v>
      </c>
      <c r="C4" s="91">
        <v>124620</v>
      </c>
    </row>
    <row r="5" spans="1:3" ht="15.75" customHeight="1">
      <c r="B5" s="90">
        <v>2021</v>
      </c>
      <c r="C5" s="91">
        <v>154239</v>
      </c>
    </row>
    <row r="6" spans="1:3" ht="15.75" customHeight="1">
      <c r="B6" s="90">
        <v>2022</v>
      </c>
      <c r="C6" s="91">
        <v>141938</v>
      </c>
    </row>
    <row r="7" spans="1:3" ht="15.75" customHeight="1">
      <c r="B7" s="90">
        <v>2023</v>
      </c>
      <c r="C7" s="91">
        <v>166720</v>
      </c>
    </row>
    <row r="8" spans="1:3" ht="15.75" customHeight="1">
      <c r="B8" s="90">
        <v>2024</v>
      </c>
      <c r="C8" s="91">
        <v>149483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C8"/>
  <sheetViews>
    <sheetView showGridLines="0" zoomScale="96" zoomScaleNormal="96" workbookViewId="0">
      <selection activeCell="C8" sqref="C8"/>
    </sheetView>
  </sheetViews>
  <sheetFormatPr baseColWidth="10" defaultColWidth="12.5703125" defaultRowHeight="15.75" customHeight="1"/>
  <cols>
    <col min="1" max="1" width="12" customWidth="1"/>
    <col min="2" max="2" width="14.42578125" customWidth="1"/>
    <col min="3" max="3" width="16.28515625" customWidth="1"/>
  </cols>
  <sheetData>
    <row r="1" spans="1:3" ht="15.75" customHeight="1">
      <c r="A1" s="2"/>
      <c r="B1" s="27"/>
    </row>
    <row r="2" spans="1:3" ht="15.75" customHeight="1">
      <c r="A2" s="1"/>
    </row>
    <row r="3" spans="1:3" ht="33.75" customHeight="1">
      <c r="B3" s="207" t="s">
        <v>16</v>
      </c>
      <c r="C3" s="209"/>
    </row>
    <row r="4" spans="1:3" ht="15.75" customHeight="1">
      <c r="B4" s="90">
        <v>2020</v>
      </c>
      <c r="C4" s="91">
        <v>2144436</v>
      </c>
    </row>
    <row r="5" spans="1:3" ht="15.75" customHeight="1">
      <c r="B5" s="90">
        <v>2021</v>
      </c>
      <c r="C5" s="91">
        <v>2229222</v>
      </c>
    </row>
    <row r="6" spans="1:3" ht="15.75" customHeight="1">
      <c r="B6" s="90">
        <v>2022</v>
      </c>
      <c r="C6" s="91">
        <v>2379350</v>
      </c>
    </row>
    <row r="7" spans="1:3" ht="15.75" customHeight="1">
      <c r="B7" s="90">
        <v>2023</v>
      </c>
      <c r="C7" s="91">
        <v>2423348</v>
      </c>
    </row>
    <row r="8" spans="1:3" ht="15.75" customHeight="1">
      <c r="B8" s="90">
        <v>2024</v>
      </c>
      <c r="C8" s="91">
        <v>3018159</v>
      </c>
    </row>
  </sheetData>
  <mergeCells count="1">
    <mergeCell ref="B3:C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B2:N43"/>
  <sheetViews>
    <sheetView showGridLines="0" zoomScale="57" zoomScaleNormal="57" workbookViewId="0">
      <selection activeCell="E34" sqref="E34"/>
    </sheetView>
  </sheetViews>
  <sheetFormatPr baseColWidth="10" defaultColWidth="12.5703125" defaultRowHeight="12.75"/>
  <cols>
    <col min="1" max="1" width="4.140625" customWidth="1"/>
    <col min="3" max="3" width="39.42578125" bestFit="1" customWidth="1"/>
    <col min="4" max="4" width="89.42578125" style="30" bestFit="1" customWidth="1"/>
    <col min="5" max="5" width="88.5703125" customWidth="1"/>
  </cols>
  <sheetData>
    <row r="2" spans="2:6" ht="15.75">
      <c r="B2" s="137" t="s">
        <v>17</v>
      </c>
    </row>
    <row r="4" spans="2:6" ht="15.75">
      <c r="B4" s="99" t="s">
        <v>18</v>
      </c>
      <c r="C4" s="99" t="s">
        <v>19</v>
      </c>
      <c r="D4" s="132" t="s">
        <v>20</v>
      </c>
      <c r="E4" s="99" t="s">
        <v>288</v>
      </c>
    </row>
    <row r="5" spans="2:6" ht="14.25" customHeight="1">
      <c r="B5" s="215">
        <v>1</v>
      </c>
      <c r="C5" s="218" t="s">
        <v>21</v>
      </c>
      <c r="D5" s="150" t="s">
        <v>22</v>
      </c>
      <c r="E5" s="150" t="s">
        <v>23</v>
      </c>
      <c r="F5" s="28"/>
    </row>
    <row r="6" spans="2:6" ht="14.25" customHeight="1">
      <c r="B6" s="216"/>
      <c r="C6" s="219"/>
      <c r="D6" s="150" t="s">
        <v>24</v>
      </c>
      <c r="E6" s="150" t="s">
        <v>274</v>
      </c>
      <c r="F6" s="28"/>
    </row>
    <row r="7" spans="2:6" ht="14.25" customHeight="1">
      <c r="B7" s="215">
        <v>3</v>
      </c>
      <c r="C7" s="218" t="s">
        <v>25</v>
      </c>
      <c r="D7" s="150" t="s">
        <v>26</v>
      </c>
      <c r="E7" s="155" t="s">
        <v>460</v>
      </c>
      <c r="F7" s="28"/>
    </row>
    <row r="8" spans="2:6" ht="14.25" customHeight="1">
      <c r="B8" s="216"/>
      <c r="C8" s="219"/>
      <c r="D8" s="150" t="s">
        <v>27</v>
      </c>
      <c r="E8" s="155" t="s">
        <v>27</v>
      </c>
      <c r="F8" s="28"/>
    </row>
    <row r="9" spans="2:6" ht="14.25" customHeight="1">
      <c r="B9" s="215">
        <v>4</v>
      </c>
      <c r="C9" s="218" t="s">
        <v>28</v>
      </c>
      <c r="D9" s="150" t="s">
        <v>444</v>
      </c>
      <c r="E9" s="151" t="s">
        <v>275</v>
      </c>
      <c r="F9" s="28"/>
    </row>
    <row r="10" spans="2:6" ht="14.25" customHeight="1">
      <c r="B10" s="216"/>
      <c r="C10" s="219"/>
      <c r="D10" s="150" t="s">
        <v>29</v>
      </c>
      <c r="E10" s="150" t="s">
        <v>276</v>
      </c>
      <c r="F10" s="28"/>
    </row>
    <row r="11" spans="2:6" ht="14.25" customHeight="1">
      <c r="B11" s="215">
        <v>5</v>
      </c>
      <c r="C11" s="218" t="s">
        <v>30</v>
      </c>
      <c r="D11" s="150" t="s">
        <v>445</v>
      </c>
      <c r="E11" s="152" t="s">
        <v>31</v>
      </c>
      <c r="F11" s="28"/>
    </row>
    <row r="12" spans="2:6" ht="14.25" customHeight="1">
      <c r="B12" s="216"/>
      <c r="C12" s="219"/>
      <c r="D12" s="150" t="s">
        <v>446</v>
      </c>
      <c r="E12" s="150" t="s">
        <v>32</v>
      </c>
      <c r="F12" s="28"/>
    </row>
    <row r="13" spans="2:6" ht="14.25" customHeight="1">
      <c r="B13" s="215">
        <v>6</v>
      </c>
      <c r="C13" s="218" t="s">
        <v>33</v>
      </c>
      <c r="D13" s="150" t="s">
        <v>34</v>
      </c>
      <c r="E13" s="151" t="s">
        <v>461</v>
      </c>
      <c r="F13" s="28"/>
    </row>
    <row r="14" spans="2:6" ht="14.25" customHeight="1">
      <c r="B14" s="216"/>
      <c r="C14" s="219"/>
      <c r="D14" s="150" t="s">
        <v>35</v>
      </c>
      <c r="E14" s="150" t="s">
        <v>277</v>
      </c>
      <c r="F14" s="28"/>
    </row>
    <row r="15" spans="2:6" ht="14.25" customHeight="1">
      <c r="B15" s="216"/>
      <c r="C15" s="219"/>
      <c r="D15" s="150" t="s">
        <v>36</v>
      </c>
      <c r="E15" s="151" t="s">
        <v>36</v>
      </c>
      <c r="F15" s="28"/>
    </row>
    <row r="16" spans="2:6" ht="14.25" customHeight="1">
      <c r="B16" s="216"/>
      <c r="C16" s="219"/>
      <c r="D16" s="150" t="s">
        <v>37</v>
      </c>
      <c r="E16" s="150" t="s">
        <v>278</v>
      </c>
      <c r="F16" s="28"/>
    </row>
    <row r="17" spans="2:14" ht="14.25" customHeight="1">
      <c r="B17" s="215">
        <v>7</v>
      </c>
      <c r="C17" s="218" t="s">
        <v>38</v>
      </c>
      <c r="D17" s="150" t="s">
        <v>39</v>
      </c>
      <c r="E17" s="150" t="s">
        <v>443</v>
      </c>
      <c r="F17" s="28"/>
      <c r="N17" s="31"/>
    </row>
    <row r="18" spans="2:14" ht="14.25" customHeight="1">
      <c r="B18" s="216"/>
      <c r="C18" s="219"/>
      <c r="D18" s="150" t="s">
        <v>447</v>
      </c>
      <c r="E18" s="150" t="s">
        <v>447</v>
      </c>
      <c r="F18" s="28"/>
    </row>
    <row r="19" spans="2:14" ht="14.25" customHeight="1">
      <c r="B19" s="215">
        <v>8</v>
      </c>
      <c r="C19" s="218" t="s">
        <v>40</v>
      </c>
      <c r="D19" s="150" t="s">
        <v>448</v>
      </c>
      <c r="E19" s="150" t="s">
        <v>459</v>
      </c>
      <c r="F19" s="28"/>
    </row>
    <row r="20" spans="2:14" ht="14.25" customHeight="1">
      <c r="B20" s="216"/>
      <c r="C20" s="219"/>
      <c r="D20" s="150" t="s">
        <v>449</v>
      </c>
      <c r="E20" s="152" t="s">
        <v>41</v>
      </c>
      <c r="F20" s="28"/>
    </row>
    <row r="21" spans="2:14" ht="14.25" customHeight="1">
      <c r="B21" s="215">
        <v>9</v>
      </c>
      <c r="C21" s="218" t="s">
        <v>42</v>
      </c>
      <c r="D21" s="150" t="s">
        <v>450</v>
      </c>
      <c r="E21" s="151" t="s">
        <v>279</v>
      </c>
      <c r="F21" s="28"/>
    </row>
    <row r="22" spans="2:14" ht="14.25" customHeight="1">
      <c r="B22" s="216"/>
      <c r="C22" s="219"/>
      <c r="D22" s="150" t="s">
        <v>43</v>
      </c>
      <c r="E22" s="150" t="s">
        <v>43</v>
      </c>
      <c r="F22" s="28"/>
    </row>
    <row r="23" spans="2:14" ht="14.25" customHeight="1">
      <c r="B23" s="215">
        <v>10</v>
      </c>
      <c r="C23" s="218" t="s">
        <v>44</v>
      </c>
      <c r="D23" s="150" t="s">
        <v>451</v>
      </c>
      <c r="E23" s="151" t="s">
        <v>462</v>
      </c>
      <c r="F23" s="28"/>
    </row>
    <row r="24" spans="2:14" ht="14.25" customHeight="1">
      <c r="B24" s="216"/>
      <c r="C24" s="219"/>
      <c r="D24" s="150" t="s">
        <v>452</v>
      </c>
      <c r="E24" s="150" t="s">
        <v>280</v>
      </c>
      <c r="F24" s="28"/>
    </row>
    <row r="25" spans="2:14" ht="14.25" customHeight="1">
      <c r="B25" s="215">
        <v>11</v>
      </c>
      <c r="C25" s="218" t="s">
        <v>45</v>
      </c>
      <c r="D25" s="150" t="s">
        <v>453</v>
      </c>
      <c r="E25" s="151" t="s">
        <v>458</v>
      </c>
      <c r="F25" s="28"/>
    </row>
    <row r="26" spans="2:14" ht="28.5">
      <c r="B26" s="216"/>
      <c r="C26" s="219"/>
      <c r="D26" s="150" t="s">
        <v>46</v>
      </c>
      <c r="E26" s="151" t="s">
        <v>281</v>
      </c>
      <c r="F26" s="28"/>
    </row>
    <row r="27" spans="2:14" ht="14.25" customHeight="1">
      <c r="B27" s="215">
        <v>12</v>
      </c>
      <c r="C27" s="218" t="s">
        <v>47</v>
      </c>
      <c r="D27" s="150" t="s">
        <v>454</v>
      </c>
      <c r="E27" s="150" t="s">
        <v>282</v>
      </c>
      <c r="F27" s="28"/>
    </row>
    <row r="28" spans="2:14" ht="28.5">
      <c r="B28" s="216"/>
      <c r="C28" s="219"/>
      <c r="D28" s="150" t="s">
        <v>48</v>
      </c>
      <c r="E28" s="150" t="s">
        <v>48</v>
      </c>
      <c r="F28" s="28"/>
    </row>
    <row r="29" spans="2:14" ht="14.25" customHeight="1">
      <c r="B29" s="216"/>
      <c r="C29" s="219"/>
      <c r="D29" s="150" t="s">
        <v>455</v>
      </c>
      <c r="E29" s="150" t="s">
        <v>283</v>
      </c>
      <c r="F29" s="28"/>
    </row>
    <row r="30" spans="2:14" ht="14.25" customHeight="1">
      <c r="B30" s="215">
        <v>13</v>
      </c>
      <c r="C30" s="218" t="s">
        <v>49</v>
      </c>
      <c r="D30" s="150" t="s">
        <v>456</v>
      </c>
      <c r="E30" s="151" t="s">
        <v>457</v>
      </c>
      <c r="F30" s="28"/>
    </row>
    <row r="31" spans="2:14" ht="14.25" customHeight="1">
      <c r="B31" s="216"/>
      <c r="C31" s="219"/>
      <c r="D31" s="150" t="s">
        <v>50</v>
      </c>
      <c r="E31" s="151" t="s">
        <v>284</v>
      </c>
      <c r="F31" s="28"/>
    </row>
    <row r="32" spans="2:14" ht="14.25" customHeight="1">
      <c r="B32" s="216"/>
      <c r="C32" s="219"/>
      <c r="D32" s="150" t="s">
        <v>51</v>
      </c>
      <c r="E32" s="150" t="s">
        <v>285</v>
      </c>
      <c r="F32" s="28"/>
    </row>
    <row r="33" spans="2:6" ht="15">
      <c r="B33" s="153">
        <v>15</v>
      </c>
      <c r="C33" s="154" t="s">
        <v>52</v>
      </c>
      <c r="D33" s="150" t="s">
        <v>53</v>
      </c>
      <c r="E33" s="150" t="s">
        <v>286</v>
      </c>
      <c r="F33" s="28"/>
    </row>
    <row r="34" spans="2:6" ht="14.25" customHeight="1">
      <c r="B34" s="215">
        <v>16</v>
      </c>
      <c r="C34" s="218" t="s">
        <v>54</v>
      </c>
      <c r="D34" s="150" t="s">
        <v>55</v>
      </c>
      <c r="E34" s="150" t="s">
        <v>55</v>
      </c>
      <c r="F34" s="28"/>
    </row>
    <row r="35" spans="2:6" ht="14.25" customHeight="1">
      <c r="B35" s="216"/>
      <c r="C35" s="219"/>
      <c r="D35" s="150" t="s">
        <v>56</v>
      </c>
      <c r="E35" s="150" t="s">
        <v>56</v>
      </c>
      <c r="F35" s="28"/>
    </row>
    <row r="36" spans="2:6" ht="28.5">
      <c r="B36" s="215">
        <v>17</v>
      </c>
      <c r="C36" s="218" t="s">
        <v>57</v>
      </c>
      <c r="D36" s="150" t="s">
        <v>58</v>
      </c>
      <c r="E36" s="151" t="s">
        <v>59</v>
      </c>
      <c r="F36" s="28"/>
    </row>
    <row r="37" spans="2:6" ht="14.25" customHeight="1">
      <c r="B37" s="216"/>
      <c r="C37" s="219"/>
      <c r="D37" s="150" t="s">
        <v>60</v>
      </c>
      <c r="E37" s="151" t="s">
        <v>287</v>
      </c>
      <c r="F37" s="28"/>
    </row>
    <row r="38" spans="2:6" ht="15">
      <c r="B38" s="148"/>
      <c r="C38" s="148"/>
      <c r="D38" s="147"/>
      <c r="E38" s="33"/>
    </row>
    <row r="39" spans="2:6">
      <c r="B39" s="217"/>
      <c r="C39" s="217"/>
    </row>
    <row r="40" spans="2:6">
      <c r="B40" s="217"/>
      <c r="C40" s="217"/>
    </row>
    <row r="41" spans="2:6" ht="15">
      <c r="B41" s="149"/>
      <c r="C41" s="149"/>
    </row>
    <row r="42" spans="2:6" ht="15">
      <c r="B42" s="149"/>
      <c r="C42" s="149"/>
    </row>
    <row r="43" spans="2:6" ht="15">
      <c r="B43" s="149"/>
      <c r="C43" s="149"/>
    </row>
  </sheetData>
  <mergeCells count="30">
    <mergeCell ref="B5:B6"/>
    <mergeCell ref="C5:C6"/>
    <mergeCell ref="B7:B8"/>
    <mergeCell ref="C7:C8"/>
    <mergeCell ref="B9:B10"/>
    <mergeCell ref="C9:C10"/>
    <mergeCell ref="C11:C12"/>
    <mergeCell ref="B11:B12"/>
    <mergeCell ref="B13:B16"/>
    <mergeCell ref="C13:C16"/>
    <mergeCell ref="B17:B18"/>
    <mergeCell ref="C17:C18"/>
    <mergeCell ref="B19:B20"/>
    <mergeCell ref="C19:C20"/>
    <mergeCell ref="B27:B29"/>
    <mergeCell ref="B30:B32"/>
    <mergeCell ref="B34:B35"/>
    <mergeCell ref="B21:B22"/>
    <mergeCell ref="C21:C22"/>
    <mergeCell ref="B23:B24"/>
    <mergeCell ref="C23:C24"/>
    <mergeCell ref="B25:B26"/>
    <mergeCell ref="C25:C26"/>
    <mergeCell ref="C27:C29"/>
    <mergeCell ref="B36:B37"/>
    <mergeCell ref="B39:B40"/>
    <mergeCell ref="C30:C32"/>
    <mergeCell ref="C34:C35"/>
    <mergeCell ref="C36:C37"/>
    <mergeCell ref="C39:C40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23"/>
  <sheetViews>
    <sheetView showGridLines="0" topLeftCell="A4" zoomScale="68" zoomScaleNormal="68" workbookViewId="0">
      <selection activeCell="M8" sqref="M8"/>
    </sheetView>
  </sheetViews>
  <sheetFormatPr baseColWidth="10" defaultColWidth="12.5703125" defaultRowHeight="15.75" customHeight="1"/>
  <cols>
    <col min="1" max="1" width="12.5703125" style="3"/>
    <col min="2" max="2" width="34.5703125" style="3" customWidth="1"/>
    <col min="3" max="17" width="16.85546875" style="3" customWidth="1"/>
    <col min="18" max="16384" width="12.5703125" style="3"/>
  </cols>
  <sheetData>
    <row r="1" spans="1:26" ht="12.75">
      <c r="A1" s="2"/>
      <c r="B1" s="29"/>
    </row>
    <row r="3" spans="1:26">
      <c r="B3" s="136" t="s">
        <v>61</v>
      </c>
    </row>
    <row r="6" spans="1:26" ht="70.5" customHeight="1">
      <c r="B6" s="101" t="s">
        <v>62</v>
      </c>
      <c r="C6" s="101" t="s">
        <v>63</v>
      </c>
      <c r="D6" s="101" t="s">
        <v>64</v>
      </c>
      <c r="E6" s="101" t="s">
        <v>65</v>
      </c>
      <c r="F6" s="101" t="s">
        <v>66</v>
      </c>
      <c r="G6" s="101" t="s">
        <v>67</v>
      </c>
      <c r="H6" s="9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4"/>
      <c r="X6" s="4"/>
      <c r="Y6" s="4"/>
      <c r="Z6" s="4"/>
    </row>
    <row r="7" spans="1:26" ht="38.25" customHeight="1">
      <c r="A7" s="4"/>
      <c r="B7" s="182" t="s">
        <v>68</v>
      </c>
      <c r="C7" s="180">
        <v>2169426</v>
      </c>
      <c r="D7" s="180">
        <v>2207344</v>
      </c>
      <c r="E7" s="180">
        <v>2257165</v>
      </c>
      <c r="F7" s="180">
        <v>2306152</v>
      </c>
      <c r="G7" s="180">
        <v>2345870</v>
      </c>
      <c r="H7" s="98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26"/>
      <c r="Y7" s="26"/>
      <c r="Z7" s="26"/>
    </row>
    <row r="8" spans="1:26" ht="38.25" customHeight="1">
      <c r="A8" s="4"/>
      <c r="B8" s="182" t="s">
        <v>69</v>
      </c>
      <c r="C8" s="180">
        <v>2125918</v>
      </c>
      <c r="D8" s="180">
        <v>2162909</v>
      </c>
      <c r="E8" s="180">
        <v>2212631</v>
      </c>
      <c r="F8" s="180">
        <v>2261448</v>
      </c>
      <c r="G8" s="180">
        <v>2301206</v>
      </c>
      <c r="H8" s="9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25"/>
      <c r="Y8" s="25"/>
      <c r="Z8" s="25"/>
    </row>
    <row r="9" spans="1:26" ht="38.25" customHeight="1">
      <c r="A9" s="4"/>
      <c r="B9" s="182" t="s">
        <v>70</v>
      </c>
      <c r="C9" s="194">
        <v>533.9</v>
      </c>
      <c r="D9" s="194">
        <v>535.70000000000005</v>
      </c>
      <c r="E9" s="194">
        <v>524.29999999999995</v>
      </c>
      <c r="F9" s="194">
        <v>526</v>
      </c>
      <c r="G9" s="194">
        <v>533.54</v>
      </c>
      <c r="H9" s="9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25"/>
      <c r="Y9" s="25"/>
      <c r="Z9" s="25"/>
    </row>
    <row r="10" spans="1:26" ht="30.75" customHeight="1">
      <c r="B10" s="183" t="s">
        <v>71</v>
      </c>
      <c r="C10" s="194">
        <v>511.3</v>
      </c>
      <c r="D10" s="194">
        <v>514.20000000000005</v>
      </c>
      <c r="E10" s="194">
        <v>503.7</v>
      </c>
      <c r="F10" s="194">
        <v>504.5</v>
      </c>
      <c r="G10" s="194">
        <v>510.87099999999998</v>
      </c>
      <c r="H10" s="98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17"/>
      <c r="V10" s="17"/>
      <c r="W10" s="17"/>
      <c r="X10" s="25"/>
      <c r="Y10" s="25"/>
      <c r="Z10" s="25"/>
    </row>
    <row r="11" spans="1:26" ht="45">
      <c r="B11" s="182" t="s">
        <v>72</v>
      </c>
      <c r="C11" s="194">
        <v>440.6</v>
      </c>
      <c r="D11" s="194">
        <v>443.6</v>
      </c>
      <c r="E11" s="194">
        <v>435.9</v>
      </c>
      <c r="F11" s="194">
        <v>468.7</v>
      </c>
      <c r="G11" s="194">
        <v>494.95400000000001</v>
      </c>
      <c r="H11" s="98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6" ht="38.25" customHeight="1">
      <c r="B12" s="182" t="s">
        <v>73</v>
      </c>
      <c r="C12" s="194">
        <v>124.7</v>
      </c>
      <c r="D12" s="194">
        <v>124.3</v>
      </c>
      <c r="E12" s="194">
        <v>120.2</v>
      </c>
      <c r="F12" s="194">
        <v>118.7</v>
      </c>
      <c r="G12" s="194">
        <v>120.586</v>
      </c>
      <c r="H12" s="98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6" ht="38.25" customHeight="1">
      <c r="B13" s="182" t="s">
        <v>74</v>
      </c>
      <c r="C13" s="181">
        <v>1</v>
      </c>
      <c r="D13" s="181">
        <v>1</v>
      </c>
      <c r="E13" s="181">
        <v>1</v>
      </c>
      <c r="F13" s="181">
        <v>1</v>
      </c>
      <c r="G13" s="181">
        <v>1</v>
      </c>
      <c r="H13" s="23"/>
      <c r="I13" s="22"/>
      <c r="J13" s="22"/>
      <c r="K13" s="22"/>
      <c r="L13" s="21"/>
      <c r="M13" s="220"/>
      <c r="N13" s="221"/>
      <c r="O13" s="221"/>
      <c r="P13" s="221"/>
      <c r="Q13" s="222"/>
      <c r="R13" s="220"/>
      <c r="S13" s="221"/>
      <c r="T13" s="221"/>
      <c r="U13" s="221"/>
      <c r="V13" s="222"/>
      <c r="W13" s="4"/>
      <c r="X13" s="4"/>
      <c r="Y13" s="4"/>
      <c r="Z13" s="4"/>
    </row>
    <row r="14" spans="1:26" ht="38.25" customHeight="1">
      <c r="B14" s="182" t="s">
        <v>75</v>
      </c>
      <c r="C14" s="181">
        <v>0.98799999999999999</v>
      </c>
      <c r="D14" s="181">
        <v>0.98799999999999999</v>
      </c>
      <c r="E14" s="181">
        <v>0.98799999999999999</v>
      </c>
      <c r="F14" s="181">
        <v>0.98799999999999999</v>
      </c>
      <c r="G14" s="181">
        <v>0.99</v>
      </c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4"/>
      <c r="X14" s="4"/>
      <c r="Y14" s="4"/>
      <c r="Z14" s="4"/>
    </row>
    <row r="15" spans="1:26" ht="45">
      <c r="B15" s="182" t="s">
        <v>76</v>
      </c>
      <c r="C15" s="181">
        <v>1</v>
      </c>
      <c r="D15" s="181">
        <v>1</v>
      </c>
      <c r="E15" s="181">
        <v>1</v>
      </c>
      <c r="F15" s="181">
        <v>1</v>
      </c>
      <c r="G15" s="181">
        <v>1</v>
      </c>
      <c r="H15" s="19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4"/>
      <c r="X15" s="4"/>
      <c r="Y15" s="4"/>
      <c r="Z15" s="4"/>
    </row>
    <row r="16" spans="1:26" ht="38.25" customHeight="1">
      <c r="B16" s="182" t="s">
        <v>77</v>
      </c>
      <c r="C16" s="197"/>
      <c r="D16" s="197"/>
      <c r="E16" s="197"/>
      <c r="F16" s="197"/>
      <c r="G16" s="193">
        <v>40.24</v>
      </c>
      <c r="H16" s="19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4"/>
      <c r="X16" s="4"/>
      <c r="Y16" s="4"/>
      <c r="Z16" s="4"/>
    </row>
    <row r="17" spans="2:26" ht="38.25" customHeight="1">
      <c r="B17" s="16"/>
      <c r="C17" s="15"/>
      <c r="D17" s="15"/>
      <c r="E17" s="15"/>
      <c r="F17" s="15"/>
      <c r="G17" s="15"/>
      <c r="H17" s="19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4"/>
      <c r="X17" s="4"/>
      <c r="Y17" s="4"/>
      <c r="Z17" s="4"/>
    </row>
    <row r="18" spans="2:26" ht="38.25" customHeight="1">
      <c r="B18" s="16"/>
      <c r="C18" s="15"/>
      <c r="D18" s="15"/>
      <c r="E18" s="15"/>
      <c r="F18" s="15"/>
      <c r="G18" s="15"/>
      <c r="H18" s="19"/>
      <c r="I18" s="17"/>
      <c r="J18" s="18"/>
      <c r="K18" s="17"/>
      <c r="L18" s="17"/>
      <c r="M18" s="17"/>
      <c r="N18" s="17"/>
      <c r="O18" s="17"/>
      <c r="P18" s="17"/>
      <c r="Q18" s="17"/>
      <c r="R18" s="17"/>
      <c r="S18" s="17"/>
      <c r="T18" s="18"/>
      <c r="U18" s="17"/>
      <c r="V18" s="17"/>
      <c r="W18" s="4"/>
      <c r="X18" s="4"/>
      <c r="Y18" s="4"/>
      <c r="Z18" s="4"/>
    </row>
    <row r="19" spans="2:26" ht="38.25" customHeight="1">
      <c r="B19" s="16"/>
      <c r="C19" s="15"/>
      <c r="D19" s="15"/>
      <c r="E19" s="15"/>
      <c r="F19" s="15"/>
      <c r="G19" s="15"/>
      <c r="H19" s="1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38.25" customHeight="1">
      <c r="B20" s="13"/>
      <c r="C20" s="12"/>
      <c r="D20" s="12"/>
      <c r="E20" s="12"/>
      <c r="F20" s="12"/>
      <c r="G20" s="12"/>
      <c r="H20" s="11"/>
      <c r="W20" s="4"/>
      <c r="X20" s="4"/>
      <c r="Y20" s="4"/>
      <c r="Z20" s="4"/>
    </row>
    <row r="21" spans="2:26" ht="38.25" customHeight="1">
      <c r="B21" s="10"/>
      <c r="C21" s="9"/>
      <c r="D21" s="9"/>
      <c r="E21" s="9"/>
      <c r="F21" s="9"/>
      <c r="G21" s="8"/>
      <c r="H21" s="8"/>
    </row>
    <row r="22" spans="2:26" ht="38.25" customHeight="1">
      <c r="B22" s="7"/>
      <c r="C22" s="6"/>
      <c r="D22" s="6"/>
      <c r="E22" s="6"/>
      <c r="F22" s="6"/>
      <c r="G22" s="5"/>
      <c r="H22" s="5"/>
    </row>
    <row r="23" spans="2:26" ht="12.75">
      <c r="B23" s="4"/>
      <c r="C23" s="4"/>
      <c r="D23" s="4"/>
      <c r="E23" s="4"/>
      <c r="F23" s="4"/>
      <c r="G23" s="4"/>
      <c r="H23" s="4"/>
    </row>
  </sheetData>
  <mergeCells count="2">
    <mergeCell ref="M13:Q13"/>
    <mergeCell ref="R13:V13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I14"/>
  <sheetViews>
    <sheetView showGridLines="0" topLeftCell="F1" zoomScale="75" zoomScaleNormal="75" workbookViewId="0">
      <selection activeCell="H10" sqref="H10:N11"/>
    </sheetView>
  </sheetViews>
  <sheetFormatPr baseColWidth="10" defaultColWidth="12.5703125" defaultRowHeight="15.75" customHeight="1"/>
  <cols>
    <col min="1" max="1" width="12.5703125" style="133"/>
    <col min="2" max="2" width="14.42578125" bestFit="1" customWidth="1"/>
    <col min="3" max="7" width="37.85546875" customWidth="1"/>
    <col min="8" max="9" width="38.28515625" customWidth="1"/>
  </cols>
  <sheetData>
    <row r="1" spans="2:9" ht="12.75">
      <c r="B1" s="1"/>
    </row>
    <row r="2" spans="2:9" ht="15.75" customHeight="1">
      <c r="C2" s="27"/>
      <c r="D2" s="27"/>
      <c r="E2" s="27"/>
      <c r="F2" s="27"/>
      <c r="G2" s="27"/>
      <c r="H2" s="27"/>
      <c r="I2" s="27"/>
    </row>
    <row r="3" spans="2:9" ht="24" customHeight="1">
      <c r="C3" s="103">
        <v>1</v>
      </c>
      <c r="D3" s="104">
        <v>2</v>
      </c>
      <c r="E3" s="104">
        <v>3</v>
      </c>
      <c r="F3" s="104">
        <v>4</v>
      </c>
      <c r="G3" s="104">
        <v>5</v>
      </c>
      <c r="H3" s="104">
        <v>6</v>
      </c>
      <c r="I3" s="223" t="s">
        <v>78</v>
      </c>
    </row>
    <row r="4" spans="2:9" ht="24" customHeight="1">
      <c r="C4" s="156" t="s">
        <v>79</v>
      </c>
      <c r="D4" s="157" t="s">
        <v>80</v>
      </c>
      <c r="E4" s="157" t="s">
        <v>81</v>
      </c>
      <c r="F4" s="157" t="s">
        <v>82</v>
      </c>
      <c r="G4" s="157" t="s">
        <v>83</v>
      </c>
      <c r="H4" s="157" t="s">
        <v>84</v>
      </c>
      <c r="I4" s="224"/>
    </row>
    <row r="5" spans="2:9" ht="47.25" customHeight="1">
      <c r="B5" s="215" t="s">
        <v>308</v>
      </c>
      <c r="C5" s="150" t="s">
        <v>289</v>
      </c>
      <c r="D5" s="150" t="s">
        <v>290</v>
      </c>
      <c r="E5" s="150" t="s">
        <v>291</v>
      </c>
      <c r="F5" s="150" t="s">
        <v>292</v>
      </c>
      <c r="G5" s="150" t="s">
        <v>293</v>
      </c>
      <c r="H5" s="150" t="s">
        <v>294</v>
      </c>
      <c r="I5" s="150" t="s">
        <v>85</v>
      </c>
    </row>
    <row r="6" spans="2:9" ht="47.25" customHeight="1">
      <c r="B6" s="215"/>
      <c r="C6" s="150" t="s">
        <v>295</v>
      </c>
      <c r="D6" s="150" t="s">
        <v>296</v>
      </c>
      <c r="E6" s="150" t="s">
        <v>86</v>
      </c>
      <c r="F6" s="150"/>
      <c r="G6" s="150" t="s">
        <v>297</v>
      </c>
      <c r="H6" s="150" t="s">
        <v>298</v>
      </c>
      <c r="I6" s="150" t="s">
        <v>299</v>
      </c>
    </row>
    <row r="7" spans="2:9" ht="47.25" customHeight="1">
      <c r="B7" s="215"/>
      <c r="C7" s="150" t="s">
        <v>300</v>
      </c>
      <c r="D7" s="150" t="s">
        <v>87</v>
      </c>
      <c r="E7" s="150" t="s">
        <v>88</v>
      </c>
      <c r="F7" s="150"/>
      <c r="G7" s="150" t="s">
        <v>301</v>
      </c>
      <c r="H7" s="150" t="s">
        <v>89</v>
      </c>
      <c r="I7" s="150" t="s">
        <v>302</v>
      </c>
    </row>
    <row r="8" spans="2:9" ht="47.25" customHeight="1">
      <c r="B8" s="215"/>
      <c r="C8" s="150" t="s">
        <v>90</v>
      </c>
      <c r="D8" s="150" t="s">
        <v>91</v>
      </c>
      <c r="E8" s="150" t="s">
        <v>303</v>
      </c>
      <c r="F8" s="150"/>
      <c r="G8" s="150"/>
      <c r="H8" s="150" t="s">
        <v>92</v>
      </c>
      <c r="I8" s="150" t="s">
        <v>304</v>
      </c>
    </row>
    <row r="9" spans="2:9" ht="47.25" customHeight="1">
      <c r="B9" s="215"/>
      <c r="C9" s="150" t="s">
        <v>93</v>
      </c>
      <c r="D9" s="150" t="s">
        <v>305</v>
      </c>
      <c r="E9" s="150" t="s">
        <v>306</v>
      </c>
      <c r="F9" s="150"/>
      <c r="G9" s="150"/>
      <c r="H9" s="150"/>
      <c r="I9" s="150" t="s">
        <v>307</v>
      </c>
    </row>
    <row r="10" spans="2:9" ht="24" customHeight="1">
      <c r="B10" s="69"/>
      <c r="C10" s="69"/>
      <c r="D10" s="69"/>
      <c r="E10" s="69"/>
      <c r="F10" s="69"/>
      <c r="G10" s="69"/>
      <c r="H10" s="69"/>
      <c r="I10" s="69"/>
    </row>
    <row r="11" spans="2:9" ht="14.25" customHeight="1">
      <c r="B11" s="69"/>
      <c r="C11" s="69"/>
      <c r="D11" s="69"/>
      <c r="E11" s="69"/>
      <c r="F11" s="69"/>
      <c r="G11" s="69"/>
      <c r="H11" s="69"/>
      <c r="I11" s="69"/>
    </row>
    <row r="12" spans="2:9" ht="15.75" customHeight="1">
      <c r="B12" s="69"/>
      <c r="C12" s="69"/>
      <c r="D12" s="69"/>
      <c r="E12" s="69"/>
      <c r="F12" s="69"/>
      <c r="G12" s="69"/>
      <c r="H12" s="69"/>
      <c r="I12" s="69"/>
    </row>
    <row r="13" spans="2:9" ht="15.75" customHeight="1">
      <c r="B13" s="69"/>
      <c r="C13" s="69"/>
      <c r="D13" s="69"/>
      <c r="E13" s="69"/>
      <c r="F13" s="69"/>
      <c r="G13" s="69"/>
      <c r="H13" s="69"/>
      <c r="I13" s="69"/>
    </row>
    <row r="14" spans="2:9" ht="14.25" customHeight="1"/>
  </sheetData>
  <mergeCells count="2">
    <mergeCell ref="I3:I4"/>
    <mergeCell ref="B5:B9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O59"/>
  <sheetViews>
    <sheetView showGridLines="0" topLeftCell="D1" zoomScale="98" zoomScaleNormal="98" workbookViewId="0">
      <selection activeCell="K10" sqref="K10:M11"/>
    </sheetView>
  </sheetViews>
  <sheetFormatPr baseColWidth="10" defaultColWidth="12.5703125" defaultRowHeight="15.75" customHeight="1"/>
  <cols>
    <col min="1" max="1" width="8.28515625" customWidth="1"/>
    <col min="3" max="3" width="25" customWidth="1"/>
    <col min="4" max="4" width="24" bestFit="1" customWidth="1"/>
    <col min="5" max="5" width="19.28515625" bestFit="1" customWidth="1"/>
    <col min="6" max="6" width="21.28515625" bestFit="1" customWidth="1"/>
    <col min="7" max="7" width="13.28515625" bestFit="1" customWidth="1"/>
    <col min="10" max="10" width="22.42578125" bestFit="1" customWidth="1"/>
    <col min="11" max="11" width="12.85546875" bestFit="1" customWidth="1"/>
    <col min="12" max="12" width="14.7109375" bestFit="1" customWidth="1"/>
  </cols>
  <sheetData>
    <row r="1" spans="1:15" ht="12.75">
      <c r="A1" s="1"/>
      <c r="B1" s="27"/>
    </row>
    <row r="2" spans="1:15" ht="12.75">
      <c r="A2" s="1"/>
    </row>
    <row r="3" spans="1:15" ht="33.75" customHeight="1">
      <c r="B3" s="225" t="s">
        <v>94</v>
      </c>
      <c r="C3" s="226"/>
      <c r="D3" s="227"/>
      <c r="E3" s="1"/>
    </row>
    <row r="4" spans="1:15" s="41" customFormat="1" ht="33.75" customHeight="1">
      <c r="B4" s="126"/>
      <c r="C4" s="127"/>
      <c r="D4" s="127"/>
      <c r="E4" s="1"/>
    </row>
    <row r="5" spans="1:15" ht="24" customHeight="1">
      <c r="B5" s="99" t="s">
        <v>256</v>
      </c>
      <c r="C5" s="99" t="s">
        <v>95</v>
      </c>
      <c r="D5" s="99" t="s">
        <v>96</v>
      </c>
    </row>
    <row r="6" spans="1:15" ht="15">
      <c r="B6" s="106">
        <v>2020</v>
      </c>
      <c r="C6" s="107">
        <v>606.20000000000005</v>
      </c>
      <c r="D6" s="107">
        <v>164</v>
      </c>
    </row>
    <row r="7" spans="1:15" ht="15">
      <c r="B7" s="106">
        <v>2021</v>
      </c>
      <c r="C7" s="107">
        <v>616.20000000000005</v>
      </c>
      <c r="D7" s="107">
        <v>164.3</v>
      </c>
    </row>
    <row r="8" spans="1:15" ht="15">
      <c r="B8" s="106">
        <v>2022</v>
      </c>
      <c r="C8" s="107">
        <v>585.6</v>
      </c>
      <c r="D8" s="107">
        <v>183.1</v>
      </c>
    </row>
    <row r="9" spans="1:15" ht="15">
      <c r="B9" s="106">
        <v>2023</v>
      </c>
      <c r="C9" s="107">
        <v>580.1</v>
      </c>
      <c r="D9" s="107">
        <v>184.3</v>
      </c>
    </row>
    <row r="10" spans="1:15" ht="15">
      <c r="B10" s="106">
        <v>2024</v>
      </c>
      <c r="C10" s="107">
        <v>604.29999999999995</v>
      </c>
      <c r="D10" s="107">
        <v>170.6</v>
      </c>
    </row>
    <row r="13" spans="1:15" ht="15.75" customHeight="1">
      <c r="B13" s="135" t="s">
        <v>99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</row>
    <row r="14" spans="1:15" s="133" customFormat="1" ht="15.75" customHeight="1">
      <c r="B14" s="163"/>
      <c r="C14" s="164"/>
      <c r="D14" s="164"/>
    </row>
    <row r="15" spans="1:15" ht="30.75" customHeight="1">
      <c r="B15" s="234" t="s">
        <v>94</v>
      </c>
      <c r="C15" s="235"/>
      <c r="D15" s="236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15" ht="15.75" customHeight="1">
      <c r="B16" s="167" t="s">
        <v>256</v>
      </c>
      <c r="C16" s="167" t="s">
        <v>95</v>
      </c>
      <c r="D16" s="167" t="s">
        <v>96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2:15" ht="15.75" customHeight="1">
      <c r="B17" s="168">
        <v>2024</v>
      </c>
      <c r="C17" s="195">
        <v>506526946.39999998</v>
      </c>
      <c r="D17" s="166">
        <v>149589139</v>
      </c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2:15" s="133" customFormat="1" ht="15.75" customHeight="1">
      <c r="B18" s="161"/>
      <c r="C18" s="162"/>
      <c r="D18" s="162"/>
    </row>
    <row r="19" spans="2:15" ht="15.75" customHeight="1">
      <c r="B19" s="163" t="s">
        <v>100</v>
      </c>
      <c r="C19" s="164"/>
      <c r="D19" s="164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</row>
    <row r="20" spans="2:15" s="133" customFormat="1" ht="15.75" customHeight="1">
      <c r="B20" s="164"/>
      <c r="C20" s="164"/>
      <c r="D20" s="164"/>
    </row>
    <row r="21" spans="2:15" ht="32.25" customHeight="1">
      <c r="B21" s="228" t="s">
        <v>94</v>
      </c>
      <c r="C21" s="229"/>
      <c r="D21" s="229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</row>
    <row r="22" spans="2:15" ht="15.75" customHeight="1">
      <c r="B22" s="184" t="s">
        <v>256</v>
      </c>
      <c r="C22" s="167" t="s">
        <v>95</v>
      </c>
      <c r="D22" s="167" t="s">
        <v>96</v>
      </c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</row>
    <row r="23" spans="2:15" ht="15.75" customHeight="1">
      <c r="B23" s="185">
        <v>2024</v>
      </c>
      <c r="C23" s="186">
        <v>87115570.980000004</v>
      </c>
      <c r="D23" s="186">
        <v>13210157</v>
      </c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</row>
    <row r="24" spans="2:15" s="133" customFormat="1" ht="15.75" customHeight="1">
      <c r="B24" s="161"/>
      <c r="C24" s="165"/>
      <c r="D24" s="165"/>
    </row>
    <row r="25" spans="2:15" ht="15.75" customHeight="1">
      <c r="B25" s="163" t="s">
        <v>101</v>
      </c>
      <c r="C25" s="164"/>
      <c r="D25" s="164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</row>
    <row r="26" spans="2:15" s="133" customFormat="1" ht="15.75" customHeight="1">
      <c r="B26" s="164"/>
      <c r="C26" s="164"/>
      <c r="D26" s="164"/>
    </row>
    <row r="27" spans="2:15" ht="31.5" customHeight="1">
      <c r="B27" s="230" t="s">
        <v>94</v>
      </c>
      <c r="C27" s="231"/>
      <c r="D27" s="231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</row>
    <row r="28" spans="2:15" ht="15.75" customHeight="1">
      <c r="B28" s="184" t="s">
        <v>256</v>
      </c>
      <c r="C28" s="167" t="s">
        <v>95</v>
      </c>
      <c r="D28" s="167" t="s">
        <v>96</v>
      </c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</row>
    <row r="29" spans="2:15" ht="15.75" customHeight="1">
      <c r="B29" s="185">
        <v>2024</v>
      </c>
      <c r="C29" s="186">
        <v>10607631</v>
      </c>
      <c r="D29" s="186">
        <v>7760262</v>
      </c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</row>
    <row r="30" spans="2:15" ht="15.75" customHeight="1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</row>
    <row r="31" spans="2:15" ht="15.75" customHeight="1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</row>
    <row r="32" spans="2:15" ht="27.75" customHeight="1">
      <c r="B32" s="158"/>
      <c r="C32" s="237" t="s">
        <v>80</v>
      </c>
      <c r="D32" s="237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</row>
    <row r="33" spans="2:15" ht="15.75" customHeight="1">
      <c r="B33" s="158"/>
      <c r="C33" s="159"/>
      <c r="D33" s="159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</row>
    <row r="34" spans="2:15" ht="15.75" customHeight="1">
      <c r="B34" s="158"/>
      <c r="C34" s="169" t="s">
        <v>309</v>
      </c>
      <c r="D34" s="169" t="s">
        <v>310</v>
      </c>
      <c r="E34" s="170" t="s">
        <v>311</v>
      </c>
      <c r="F34" s="169" t="s">
        <v>312</v>
      </c>
      <c r="G34" s="170" t="s">
        <v>313</v>
      </c>
      <c r="H34" s="158"/>
      <c r="I34" s="158"/>
      <c r="J34" s="158"/>
      <c r="K34" s="158"/>
      <c r="L34" s="158"/>
      <c r="M34" s="158"/>
      <c r="N34" s="158"/>
      <c r="O34" s="158"/>
    </row>
    <row r="35" spans="2:15" ht="15.75" customHeight="1">
      <c r="B35" s="158"/>
      <c r="C35" s="232" t="s">
        <v>100</v>
      </c>
      <c r="D35" s="172" t="s">
        <v>314</v>
      </c>
      <c r="E35" s="144" t="s">
        <v>315</v>
      </c>
      <c r="F35" s="144" t="s">
        <v>316</v>
      </c>
      <c r="G35" s="144" t="s">
        <v>317</v>
      </c>
      <c r="H35" s="158"/>
      <c r="I35" s="158"/>
      <c r="J35" s="158"/>
      <c r="K35" s="158"/>
      <c r="L35" s="158"/>
      <c r="M35" s="158"/>
      <c r="N35" s="158"/>
      <c r="O35" s="158"/>
    </row>
    <row r="36" spans="2:15" ht="15.75" customHeight="1">
      <c r="B36" s="158"/>
      <c r="C36" s="232"/>
      <c r="D36" s="172" t="s">
        <v>318</v>
      </c>
      <c r="E36" s="144" t="s">
        <v>319</v>
      </c>
      <c r="F36" s="233" t="s">
        <v>320</v>
      </c>
      <c r="G36" s="144" t="s">
        <v>321</v>
      </c>
      <c r="H36" s="158"/>
      <c r="I36" s="158"/>
      <c r="J36" s="158"/>
      <c r="K36" s="158"/>
      <c r="L36" s="158"/>
      <c r="M36" s="158"/>
      <c r="N36" s="158"/>
      <c r="O36" s="158"/>
    </row>
    <row r="37" spans="2:15" ht="15.75" customHeight="1">
      <c r="B37" s="158"/>
      <c r="C37" s="232"/>
      <c r="D37" s="172" t="s">
        <v>319</v>
      </c>
      <c r="E37" s="144" t="s">
        <v>319</v>
      </c>
      <c r="F37" s="233"/>
      <c r="G37" s="144" t="s">
        <v>322</v>
      </c>
      <c r="H37" s="158"/>
      <c r="I37" s="158"/>
      <c r="J37" s="158"/>
      <c r="K37" s="158"/>
      <c r="L37" s="158"/>
      <c r="M37" s="158"/>
      <c r="N37" s="158"/>
      <c r="O37" s="158"/>
    </row>
    <row r="38" spans="2:15" ht="15.75" customHeight="1">
      <c r="B38" s="158"/>
      <c r="C38" s="232"/>
      <c r="D38" s="172" t="s">
        <v>323</v>
      </c>
      <c r="E38" s="144" t="s">
        <v>324</v>
      </c>
      <c r="F38" s="233"/>
      <c r="G38" s="144" t="s">
        <v>325</v>
      </c>
      <c r="H38" s="158"/>
      <c r="I38" s="158"/>
      <c r="J38" s="158"/>
      <c r="K38" s="158"/>
      <c r="L38" s="158"/>
      <c r="M38" s="158"/>
      <c r="N38" s="158"/>
      <c r="O38" s="158"/>
    </row>
    <row r="39" spans="2:15" ht="15.75" customHeight="1">
      <c r="B39" s="158"/>
      <c r="C39" s="232"/>
      <c r="D39" s="172" t="s">
        <v>326</v>
      </c>
      <c r="E39" s="144" t="s">
        <v>327</v>
      </c>
      <c r="F39" s="233"/>
      <c r="G39" s="144" t="s">
        <v>328</v>
      </c>
      <c r="H39" s="158"/>
      <c r="I39" s="158"/>
      <c r="J39" s="158"/>
      <c r="K39" s="158"/>
      <c r="L39" s="158"/>
      <c r="M39" s="158"/>
      <c r="N39" s="158"/>
      <c r="O39" s="158"/>
    </row>
    <row r="40" spans="2:15" ht="15.75" customHeight="1">
      <c r="B40" s="158"/>
      <c r="C40" s="232"/>
      <c r="D40" s="172" t="s">
        <v>329</v>
      </c>
      <c r="E40" s="144" t="s">
        <v>327</v>
      </c>
      <c r="F40" s="233" t="s">
        <v>330</v>
      </c>
      <c r="G40" s="144" t="s">
        <v>331</v>
      </c>
      <c r="H40" s="158"/>
      <c r="I40" s="158"/>
      <c r="J40" s="158"/>
      <c r="K40" s="158"/>
      <c r="L40" s="158"/>
      <c r="M40" s="158"/>
      <c r="N40" s="158"/>
      <c r="O40" s="158"/>
    </row>
    <row r="41" spans="2:15" ht="15.75" customHeight="1">
      <c r="B41" s="158"/>
      <c r="C41" s="232"/>
      <c r="D41" s="172" t="s">
        <v>332</v>
      </c>
      <c r="E41" s="144" t="s">
        <v>327</v>
      </c>
      <c r="F41" s="233"/>
      <c r="G41" s="144" t="s">
        <v>333</v>
      </c>
      <c r="H41" s="158"/>
      <c r="I41" s="158"/>
      <c r="J41" s="158"/>
      <c r="K41" s="158"/>
      <c r="L41" s="158"/>
      <c r="M41" s="158"/>
      <c r="N41" s="158"/>
      <c r="O41" s="158"/>
    </row>
    <row r="42" spans="2:15" ht="15.75" customHeight="1">
      <c r="B42" s="158"/>
      <c r="C42" s="232" t="s">
        <v>101</v>
      </c>
      <c r="D42" s="172" t="s">
        <v>334</v>
      </c>
      <c r="E42" s="144" t="s">
        <v>327</v>
      </c>
      <c r="F42" s="144" t="s">
        <v>320</v>
      </c>
      <c r="G42" s="144" t="s">
        <v>335</v>
      </c>
      <c r="H42" s="158"/>
      <c r="I42" s="158"/>
      <c r="J42" s="158"/>
      <c r="K42" s="158"/>
      <c r="L42" s="158"/>
      <c r="M42" s="158"/>
      <c r="N42" s="158"/>
      <c r="O42" s="158"/>
    </row>
    <row r="43" spans="2:15" ht="15.75" customHeight="1">
      <c r="B43" s="158"/>
      <c r="C43" s="232"/>
      <c r="D43" s="172" t="s">
        <v>336</v>
      </c>
      <c r="E43" s="144" t="s">
        <v>337</v>
      </c>
      <c r="F43" s="144" t="s">
        <v>316</v>
      </c>
      <c r="G43" s="144" t="s">
        <v>338</v>
      </c>
      <c r="H43" s="158"/>
      <c r="I43" s="158"/>
      <c r="J43" s="158"/>
      <c r="K43" s="158"/>
      <c r="L43" s="158"/>
      <c r="M43" s="158"/>
      <c r="N43" s="158"/>
      <c r="O43" s="158"/>
    </row>
    <row r="44" spans="2:15" ht="15.75" customHeight="1">
      <c r="B44" s="158"/>
      <c r="C44" s="159"/>
      <c r="D44" s="159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</row>
    <row r="45" spans="2:15" ht="15.75" customHeight="1">
      <c r="B45" s="158"/>
      <c r="C45" s="159"/>
      <c r="D45" s="159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</row>
    <row r="46" spans="2:15" ht="51.75" customHeight="1">
      <c r="B46" s="158"/>
      <c r="C46" s="237" t="s">
        <v>339</v>
      </c>
      <c r="D46" s="237"/>
      <c r="E46" s="237"/>
      <c r="F46" s="160"/>
      <c r="G46" s="158"/>
      <c r="H46" s="158"/>
      <c r="I46" s="158"/>
      <c r="J46" s="158"/>
      <c r="K46" s="158"/>
      <c r="L46" s="158"/>
      <c r="M46" s="158"/>
      <c r="N46" s="158"/>
      <c r="O46" s="158"/>
    </row>
    <row r="47" spans="2:15" ht="15.75" customHeight="1">
      <c r="B47" s="158"/>
      <c r="C47" s="159"/>
      <c r="D47" s="159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</row>
    <row r="48" spans="2:15" ht="31.5">
      <c r="B48" s="158"/>
      <c r="C48" s="169" t="s">
        <v>100</v>
      </c>
      <c r="D48" s="169" t="s">
        <v>312</v>
      </c>
      <c r="E48" s="169" t="s">
        <v>340</v>
      </c>
      <c r="F48" s="158"/>
      <c r="G48" s="158"/>
      <c r="H48" s="158"/>
      <c r="I48" s="158"/>
      <c r="J48" s="169" t="s">
        <v>101</v>
      </c>
      <c r="K48" s="169" t="s">
        <v>312</v>
      </c>
      <c r="L48" s="169" t="s">
        <v>340</v>
      </c>
      <c r="M48" s="158"/>
      <c r="N48" s="158"/>
      <c r="O48" s="158"/>
    </row>
    <row r="49" spans="2:15" ht="15.75" customHeight="1">
      <c r="B49" s="158"/>
      <c r="C49" s="171">
        <v>2020</v>
      </c>
      <c r="D49" s="202">
        <v>66.489999999999995</v>
      </c>
      <c r="E49" s="189">
        <v>14.6</v>
      </c>
      <c r="F49" s="158"/>
      <c r="G49" s="158"/>
      <c r="H49" s="158"/>
      <c r="I49" s="158"/>
      <c r="J49" s="146">
        <v>2020</v>
      </c>
      <c r="K49" s="189">
        <v>9.51</v>
      </c>
      <c r="L49" s="189">
        <v>8.11</v>
      </c>
      <c r="M49" s="158"/>
      <c r="N49" s="158"/>
      <c r="O49" s="158"/>
    </row>
    <row r="50" spans="2:15" ht="15.75" customHeight="1">
      <c r="B50" s="158"/>
      <c r="C50" s="171">
        <v>2021</v>
      </c>
      <c r="D50" s="202">
        <v>62.89</v>
      </c>
      <c r="E50" s="189">
        <v>13.8</v>
      </c>
      <c r="F50" s="158"/>
      <c r="G50" s="158"/>
      <c r="H50" s="158"/>
      <c r="I50" s="158"/>
      <c r="J50" s="146">
        <v>2021</v>
      </c>
      <c r="K50" s="189">
        <v>10.34</v>
      </c>
      <c r="L50" s="189">
        <v>9.5399999999999991</v>
      </c>
      <c r="M50" s="158"/>
      <c r="N50" s="158"/>
      <c r="O50" s="158"/>
    </row>
    <row r="51" spans="2:15" ht="15.75" customHeight="1">
      <c r="B51" s="158"/>
      <c r="C51" s="171">
        <v>2022</v>
      </c>
      <c r="D51" s="202">
        <v>71.290000000000006</v>
      </c>
      <c r="E51" s="189">
        <v>14.61</v>
      </c>
      <c r="F51" s="158"/>
      <c r="G51" s="158"/>
      <c r="H51" s="158"/>
      <c r="I51" s="158"/>
      <c r="J51" s="146">
        <v>2022</v>
      </c>
      <c r="K51" s="189">
        <v>9.15</v>
      </c>
      <c r="L51" s="189">
        <v>11.65</v>
      </c>
      <c r="M51" s="158"/>
      <c r="N51" s="158"/>
      <c r="O51" s="158"/>
    </row>
    <row r="52" spans="2:15" ht="15.75" customHeight="1">
      <c r="B52" s="158"/>
      <c r="C52" s="171">
        <v>2023</v>
      </c>
      <c r="D52" s="202">
        <v>78.17</v>
      </c>
      <c r="E52" s="189">
        <v>13.79</v>
      </c>
      <c r="F52" s="158"/>
      <c r="G52" s="158"/>
      <c r="H52" s="158"/>
      <c r="I52" s="158"/>
      <c r="J52" s="146">
        <v>2023</v>
      </c>
      <c r="K52" s="189">
        <v>8.6300000000000008</v>
      </c>
      <c r="L52" s="189">
        <v>7.96</v>
      </c>
      <c r="M52" s="158"/>
      <c r="N52" s="158"/>
      <c r="O52" s="158"/>
    </row>
    <row r="53" spans="2:15" ht="15.75" customHeight="1">
      <c r="B53" s="158"/>
      <c r="C53" s="171">
        <v>2024</v>
      </c>
      <c r="D53" s="202">
        <v>87.1</v>
      </c>
      <c r="E53" s="189">
        <v>13.2</v>
      </c>
      <c r="F53" s="158"/>
      <c r="G53" s="158"/>
      <c r="H53" s="158"/>
      <c r="I53" s="158"/>
      <c r="J53" s="146">
        <v>2024</v>
      </c>
      <c r="K53" s="189">
        <v>10.6</v>
      </c>
      <c r="L53" s="189">
        <v>7.8</v>
      </c>
      <c r="M53" s="158"/>
      <c r="N53" s="158"/>
      <c r="O53" s="158"/>
    </row>
    <row r="54" spans="2:15" ht="15.75" customHeight="1">
      <c r="B54" s="158"/>
      <c r="C54" s="159"/>
      <c r="D54" s="159"/>
      <c r="E54" s="158"/>
      <c r="F54" s="158"/>
      <c r="G54" s="158"/>
      <c r="I54" s="158"/>
      <c r="J54" s="158"/>
      <c r="K54" s="158"/>
      <c r="L54" s="158"/>
      <c r="M54" s="158"/>
      <c r="N54" s="158"/>
      <c r="O54" s="158"/>
    </row>
    <row r="55" spans="2:15" ht="15.75" customHeight="1">
      <c r="B55" s="158"/>
      <c r="C55" s="159"/>
      <c r="D55" s="159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</row>
    <row r="56" spans="2:15" ht="15.75" customHeight="1">
      <c r="B56" s="158"/>
      <c r="C56" s="159"/>
      <c r="D56" s="159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</row>
    <row r="57" spans="2:15" ht="15.75" customHeight="1">
      <c r="B57" s="158"/>
      <c r="C57" s="169" t="s">
        <v>100</v>
      </c>
      <c r="D57" s="169">
        <v>2020</v>
      </c>
      <c r="E57" s="170">
        <v>2021</v>
      </c>
      <c r="F57" s="170">
        <v>2022</v>
      </c>
      <c r="G57" s="170">
        <v>2023</v>
      </c>
      <c r="H57" s="170">
        <v>2024</v>
      </c>
      <c r="I57" s="173" t="s">
        <v>228</v>
      </c>
      <c r="J57" s="169" t="s">
        <v>101</v>
      </c>
      <c r="K57" s="170">
        <v>2020</v>
      </c>
      <c r="L57" s="170">
        <v>2021</v>
      </c>
      <c r="M57" s="170">
        <v>2022</v>
      </c>
      <c r="N57" s="170">
        <v>2023</v>
      </c>
      <c r="O57" s="170">
        <v>2024</v>
      </c>
    </row>
    <row r="58" spans="2:15" ht="15.75" customHeight="1">
      <c r="B58" s="158"/>
      <c r="C58" s="187" t="s">
        <v>341</v>
      </c>
      <c r="D58" s="188">
        <v>0.82</v>
      </c>
      <c r="E58" s="188">
        <v>0.82</v>
      </c>
      <c r="F58" s="188">
        <v>0.83</v>
      </c>
      <c r="G58" s="188">
        <v>0.85</v>
      </c>
      <c r="H58" s="188">
        <v>0.85</v>
      </c>
      <c r="I58" s="158"/>
      <c r="J58" s="187" t="s">
        <v>341</v>
      </c>
      <c r="K58" s="188">
        <v>0.82</v>
      </c>
      <c r="L58" s="188">
        <v>0.82</v>
      </c>
      <c r="M58" s="188">
        <v>0.83</v>
      </c>
      <c r="N58" s="188">
        <v>0.85</v>
      </c>
      <c r="O58" s="188">
        <v>0.57999999999999996</v>
      </c>
    </row>
    <row r="59" spans="2:15" ht="15.75" customHeight="1">
      <c r="B59" s="158"/>
      <c r="C59" s="187" t="s">
        <v>342</v>
      </c>
      <c r="D59" s="188">
        <v>0.18</v>
      </c>
      <c r="E59" s="188">
        <v>0.18</v>
      </c>
      <c r="F59" s="188">
        <v>0.17</v>
      </c>
      <c r="G59" s="188">
        <v>0.15</v>
      </c>
      <c r="H59" s="188">
        <v>0.15</v>
      </c>
      <c r="I59" s="158"/>
      <c r="J59" s="187" t="s">
        <v>342</v>
      </c>
      <c r="K59" s="188">
        <v>0.18</v>
      </c>
      <c r="L59" s="188">
        <v>0.18</v>
      </c>
      <c r="M59" s="188">
        <v>0.17</v>
      </c>
      <c r="N59" s="188">
        <v>0.15</v>
      </c>
      <c r="O59" s="188">
        <v>0.42</v>
      </c>
    </row>
  </sheetData>
  <mergeCells count="10">
    <mergeCell ref="C42:C43"/>
    <mergeCell ref="B15:D15"/>
    <mergeCell ref="C46:E46"/>
    <mergeCell ref="C32:D32"/>
    <mergeCell ref="B3:D3"/>
    <mergeCell ref="B21:D21"/>
    <mergeCell ref="B27:D27"/>
    <mergeCell ref="C35:C41"/>
    <mergeCell ref="F36:F39"/>
    <mergeCell ref="F40:F41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C9"/>
  <sheetViews>
    <sheetView showGridLines="0" zoomScaleNormal="100" workbookViewId="0">
      <selection activeCell="C11" sqref="C11"/>
    </sheetView>
  </sheetViews>
  <sheetFormatPr baseColWidth="10" defaultColWidth="12.5703125" defaultRowHeight="15.75" customHeight="1"/>
  <cols>
    <col min="1" max="1" width="8.28515625" customWidth="1"/>
    <col min="3" max="3" width="17.85546875" customWidth="1"/>
  </cols>
  <sheetData>
    <row r="1" spans="1:3" ht="12.75">
      <c r="A1" s="1"/>
      <c r="B1" s="27"/>
    </row>
    <row r="2" spans="1:3" ht="12.75">
      <c r="A2" s="1"/>
    </row>
    <row r="3" spans="1:3" ht="33.75" customHeight="1">
      <c r="B3" s="207" t="s">
        <v>97</v>
      </c>
      <c r="C3" s="209"/>
    </row>
    <row r="4" spans="1:3" ht="15">
      <c r="B4" s="106">
        <v>2020</v>
      </c>
      <c r="C4" s="108">
        <v>1366615</v>
      </c>
    </row>
    <row r="5" spans="1:3" ht="15">
      <c r="B5" s="106">
        <v>2021</v>
      </c>
      <c r="C5" s="108">
        <v>1378095</v>
      </c>
    </row>
    <row r="6" spans="1:3" ht="15">
      <c r="B6" s="106">
        <v>2022</v>
      </c>
      <c r="C6" s="108">
        <v>1397170</v>
      </c>
    </row>
    <row r="7" spans="1:3" ht="15">
      <c r="B7" s="106">
        <v>2023</v>
      </c>
      <c r="C7" s="108">
        <v>1443390</v>
      </c>
    </row>
    <row r="8" spans="1:3" ht="15">
      <c r="B8" s="106">
        <v>2024</v>
      </c>
      <c r="C8" s="174">
        <v>1443390</v>
      </c>
    </row>
    <row r="9" spans="1:3" ht="15.75" customHeight="1">
      <c r="B9" s="27"/>
    </row>
  </sheetData>
  <mergeCells count="1"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P34"/>
  <sheetViews>
    <sheetView showGridLines="0" topLeftCell="A7" zoomScaleNormal="100" workbookViewId="0"/>
  </sheetViews>
  <sheetFormatPr baseColWidth="10" defaultColWidth="0" defaultRowHeight="0" customHeight="1" zeroHeight="1"/>
  <cols>
    <col min="1" max="1" width="11.7109375" style="45" customWidth="1"/>
    <col min="2" max="2" width="13.28515625" style="43" bestFit="1" customWidth="1"/>
    <col min="3" max="14" width="12.5703125" style="43" customWidth="1"/>
    <col min="15" max="15" width="12.5703125" style="44" customWidth="1"/>
    <col min="16" max="16" width="0" hidden="1" customWidth="1"/>
    <col min="17" max="16384" width="12.5703125" hidden="1"/>
  </cols>
  <sheetData>
    <row r="1" spans="1:16" ht="15.75" customHeight="1" thickTop="1">
      <c r="A1" s="47"/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6" s="133" customFormat="1" ht="15.75" customHeight="1">
      <c r="A2" s="139"/>
      <c r="B2" s="140" t="s">
        <v>268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54"/>
    </row>
    <row r="3" spans="1:16" ht="15.75" customHeight="1">
      <c r="A3" s="48"/>
      <c r="B3" s="138"/>
      <c r="O3" s="54"/>
    </row>
    <row r="4" spans="1:16" ht="32.25" customHeight="1">
      <c r="A4" s="49"/>
      <c r="B4" s="203" t="s">
        <v>0</v>
      </c>
      <c r="C4" s="204"/>
      <c r="O4" s="54"/>
    </row>
    <row r="5" spans="1:16" ht="15.75" customHeight="1">
      <c r="A5" s="49"/>
      <c r="B5" s="141">
        <v>2020</v>
      </c>
      <c r="C5" s="142">
        <v>2169426</v>
      </c>
      <c r="O5" s="54"/>
    </row>
    <row r="6" spans="1:16" ht="15.75" customHeight="1">
      <c r="A6" s="49"/>
      <c r="B6" s="141">
        <v>2021</v>
      </c>
      <c r="C6" s="142">
        <v>2207344</v>
      </c>
      <c r="O6" s="54"/>
    </row>
    <row r="7" spans="1:16" ht="15.75" customHeight="1">
      <c r="A7" s="49"/>
      <c r="B7" s="141">
        <v>2022</v>
      </c>
      <c r="C7" s="142">
        <v>2257165</v>
      </c>
      <c r="O7" s="54"/>
    </row>
    <row r="8" spans="1:16" ht="15.75" customHeight="1">
      <c r="A8" s="49"/>
      <c r="B8" s="141">
        <v>2023</v>
      </c>
      <c r="C8" s="142">
        <v>2306152</v>
      </c>
      <c r="O8" s="54"/>
      <c r="P8" s="39"/>
    </row>
    <row r="9" spans="1:16" ht="15.75" customHeight="1">
      <c r="A9" s="49"/>
      <c r="B9" s="141">
        <v>2024</v>
      </c>
      <c r="C9" s="142">
        <v>2345870</v>
      </c>
      <c r="O9" s="54"/>
    </row>
    <row r="10" spans="1:16" ht="15.75" customHeight="1">
      <c r="A10" s="49"/>
      <c r="B10" s="56"/>
      <c r="C10" s="56"/>
      <c r="O10" s="54"/>
    </row>
    <row r="11" spans="1:16" ht="15.75" customHeight="1">
      <c r="A11" s="49"/>
      <c r="B11" s="143" t="s">
        <v>269</v>
      </c>
      <c r="C11" s="56"/>
      <c r="O11" s="54"/>
    </row>
    <row r="12" spans="1:16" ht="15.75" customHeight="1">
      <c r="A12" s="49"/>
      <c r="B12" s="56"/>
      <c r="C12" s="56"/>
      <c r="O12" s="54"/>
    </row>
    <row r="13" spans="1:16" ht="30.75" customHeight="1">
      <c r="A13" s="49"/>
      <c r="B13" s="205" t="s">
        <v>0</v>
      </c>
      <c r="C13" s="206"/>
      <c r="O13" s="54"/>
    </row>
    <row r="14" spans="1:16" ht="15.75" customHeight="1">
      <c r="A14" s="49"/>
      <c r="B14" s="146">
        <v>2020</v>
      </c>
      <c r="C14" s="145">
        <v>167715</v>
      </c>
      <c r="O14" s="54"/>
    </row>
    <row r="15" spans="1:16" ht="15.75" customHeight="1">
      <c r="A15" s="49"/>
      <c r="B15" s="146">
        <v>2021</v>
      </c>
      <c r="C15" s="145">
        <v>171066</v>
      </c>
      <c r="O15" s="54"/>
    </row>
    <row r="16" spans="1:16" ht="15.75" customHeight="1">
      <c r="A16" s="49"/>
      <c r="B16" s="146">
        <v>2022</v>
      </c>
      <c r="C16" s="145">
        <v>172387</v>
      </c>
      <c r="O16" s="54"/>
    </row>
    <row r="17" spans="1:15" ht="15.75" customHeight="1">
      <c r="A17" s="49"/>
      <c r="B17" s="146">
        <v>2023</v>
      </c>
      <c r="C17" s="145">
        <v>174820</v>
      </c>
      <c r="O17" s="54"/>
    </row>
    <row r="18" spans="1:15" ht="15.75" customHeight="1">
      <c r="A18" s="49"/>
      <c r="B18" s="146">
        <v>2024</v>
      </c>
      <c r="C18" s="145">
        <v>176652</v>
      </c>
      <c r="O18" s="54"/>
    </row>
    <row r="19" spans="1:15" ht="15.75" customHeight="1">
      <c r="A19" s="49"/>
      <c r="O19" s="54"/>
    </row>
    <row r="20" spans="1:15" ht="15.75" customHeight="1">
      <c r="A20" s="49"/>
      <c r="B20" s="140" t="s">
        <v>270</v>
      </c>
      <c r="O20" s="54"/>
    </row>
    <row r="21" spans="1:15" ht="15.75" customHeight="1">
      <c r="A21" s="49"/>
      <c r="O21" s="54"/>
    </row>
    <row r="22" spans="1:15" ht="29.25" customHeight="1">
      <c r="A22" s="49"/>
      <c r="B22" s="205" t="s">
        <v>0</v>
      </c>
      <c r="C22" s="206"/>
      <c r="O22" s="54"/>
    </row>
    <row r="23" spans="1:15" ht="15.75" customHeight="1">
      <c r="A23" s="49"/>
      <c r="B23" s="146">
        <v>2020</v>
      </c>
      <c r="C23" s="145">
        <v>15370</v>
      </c>
      <c r="O23" s="54"/>
    </row>
    <row r="24" spans="1:15" ht="15.75" customHeight="1">
      <c r="A24" s="49"/>
      <c r="B24" s="146">
        <v>2021</v>
      </c>
      <c r="C24" s="145">
        <v>15857</v>
      </c>
      <c r="O24" s="54"/>
    </row>
    <row r="25" spans="1:15" ht="15.75" customHeight="1">
      <c r="A25" s="49"/>
      <c r="B25" s="146">
        <v>2022</v>
      </c>
      <c r="C25" s="145">
        <v>16856</v>
      </c>
      <c r="O25" s="54"/>
    </row>
    <row r="26" spans="1:15" ht="15.75" customHeight="1">
      <c r="A26" s="49"/>
      <c r="B26" s="146">
        <v>2023</v>
      </c>
      <c r="C26" s="145">
        <v>17594</v>
      </c>
      <c r="O26" s="54"/>
    </row>
    <row r="27" spans="1:15" ht="15.75" customHeight="1">
      <c r="A27" s="49"/>
      <c r="B27" s="146">
        <v>2024</v>
      </c>
      <c r="C27" s="145">
        <v>18398</v>
      </c>
      <c r="O27" s="54"/>
    </row>
    <row r="28" spans="1:15" ht="15.75" customHeight="1">
      <c r="A28" s="49"/>
      <c r="O28" s="54"/>
    </row>
    <row r="29" spans="1:15" ht="15.75" customHeight="1">
      <c r="A29" s="49"/>
      <c r="O29" s="54"/>
    </row>
    <row r="30" spans="1:15" ht="15.75" customHeight="1">
      <c r="A30" s="49"/>
      <c r="O30" s="54"/>
    </row>
    <row r="31" spans="1:15" ht="15.75" customHeight="1">
      <c r="A31" s="49"/>
      <c r="O31" s="54"/>
    </row>
    <row r="32" spans="1:15" ht="15.75" customHeight="1">
      <c r="A32" s="49"/>
      <c r="O32" s="54"/>
    </row>
    <row r="33" spans="1:15" ht="15.75" customHeight="1">
      <c r="A33" s="49"/>
      <c r="O33" s="54"/>
    </row>
    <row r="34" spans="1:15" ht="15.75" customHeight="1" thickBot="1">
      <c r="A34" s="50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55"/>
    </row>
  </sheetData>
  <mergeCells count="3">
    <mergeCell ref="B4:C4"/>
    <mergeCell ref="B13:C13"/>
    <mergeCell ref="B22:C22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F10"/>
  <sheetViews>
    <sheetView showGridLines="0" zoomScale="89" zoomScaleNormal="89" workbookViewId="0">
      <selection activeCell="C9" sqref="C9"/>
    </sheetView>
  </sheetViews>
  <sheetFormatPr baseColWidth="10" defaultColWidth="12.5703125" defaultRowHeight="15.75" customHeight="1"/>
  <cols>
    <col min="1" max="1" width="12" customWidth="1"/>
    <col min="3" max="4" width="17.85546875" customWidth="1"/>
    <col min="5" max="5" width="19.5703125" customWidth="1"/>
  </cols>
  <sheetData>
    <row r="1" spans="1:6" ht="12.75">
      <c r="A1" s="2"/>
      <c r="B1" s="27"/>
    </row>
    <row r="2" spans="1:6" ht="12.75">
      <c r="A2" s="1"/>
    </row>
    <row r="3" spans="1:6" ht="33.75" customHeight="1">
      <c r="B3" s="238" t="s">
        <v>98</v>
      </c>
      <c r="C3" s="239"/>
      <c r="D3" s="239"/>
      <c r="E3" s="239"/>
      <c r="F3" s="1"/>
    </row>
    <row r="4" spans="1:6" s="41" customFormat="1" ht="33.75" customHeight="1">
      <c r="B4" s="128"/>
      <c r="C4" s="129"/>
      <c r="D4" s="129"/>
      <c r="E4" s="129"/>
      <c r="F4" s="1"/>
    </row>
    <row r="5" spans="1:6" ht="24" customHeight="1">
      <c r="B5" s="96" t="s">
        <v>256</v>
      </c>
      <c r="C5" s="96" t="s">
        <v>99</v>
      </c>
      <c r="D5" s="96" t="s">
        <v>100</v>
      </c>
      <c r="E5" s="96" t="s">
        <v>101</v>
      </c>
    </row>
    <row r="6" spans="1:6" ht="15">
      <c r="B6" s="106">
        <v>2020</v>
      </c>
      <c r="C6" s="107">
        <v>12028</v>
      </c>
      <c r="D6" s="107">
        <v>1158</v>
      </c>
      <c r="E6" s="107">
        <v>222</v>
      </c>
    </row>
    <row r="7" spans="1:6" ht="15">
      <c r="B7" s="106">
        <v>2021</v>
      </c>
      <c r="C7" s="107">
        <v>12050</v>
      </c>
      <c r="D7" s="107">
        <v>1158</v>
      </c>
      <c r="E7" s="107">
        <v>224</v>
      </c>
    </row>
    <row r="8" spans="1:6" ht="15">
      <c r="B8" s="106">
        <v>2022</v>
      </c>
      <c r="C8" s="107">
        <v>12100</v>
      </c>
      <c r="D8" s="107">
        <v>1159</v>
      </c>
      <c r="E8" s="107">
        <v>230</v>
      </c>
    </row>
    <row r="9" spans="1:6" ht="15">
      <c r="B9" s="106">
        <v>2023</v>
      </c>
      <c r="C9" s="107">
        <v>12154</v>
      </c>
      <c r="D9" s="107">
        <v>1163</v>
      </c>
      <c r="E9" s="107">
        <v>237</v>
      </c>
    </row>
    <row r="10" spans="1:6" ht="15">
      <c r="B10" s="106">
        <v>2024</v>
      </c>
      <c r="C10" s="110">
        <v>12193</v>
      </c>
      <c r="D10" s="110">
        <v>1166</v>
      </c>
      <c r="E10" s="110">
        <v>239</v>
      </c>
    </row>
  </sheetData>
  <mergeCells count="1">
    <mergeCell ref="B3:E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F10"/>
  <sheetViews>
    <sheetView showGridLines="0" zoomScale="106" zoomScaleNormal="106" workbookViewId="0">
      <selection activeCell="D17" sqref="D17"/>
    </sheetView>
  </sheetViews>
  <sheetFormatPr baseColWidth="10" defaultColWidth="12.5703125" defaultRowHeight="15.75" customHeight="1"/>
  <cols>
    <col min="1" max="1" width="12" customWidth="1"/>
    <col min="3" max="3" width="19.7109375" bestFit="1" customWidth="1"/>
    <col min="4" max="4" width="21.85546875" bestFit="1" customWidth="1"/>
    <col min="5" max="5" width="23.7109375" bestFit="1" customWidth="1"/>
  </cols>
  <sheetData>
    <row r="1" spans="1:6" ht="12.75">
      <c r="A1" s="2"/>
      <c r="B1" s="27"/>
    </row>
    <row r="2" spans="1:6" ht="12.75">
      <c r="A2" s="1"/>
    </row>
    <row r="3" spans="1:6" ht="33.75" customHeight="1">
      <c r="B3" s="238" t="s">
        <v>102</v>
      </c>
      <c r="C3" s="239"/>
      <c r="D3" s="239"/>
      <c r="E3" s="239"/>
      <c r="F3" s="1"/>
    </row>
    <row r="4" spans="1:6" s="41" customFormat="1" ht="33.75" customHeight="1">
      <c r="B4" s="128"/>
      <c r="C4" s="129"/>
      <c r="D4" s="129"/>
      <c r="E4" s="129"/>
      <c r="F4" s="1"/>
    </row>
    <row r="5" spans="1:6" ht="24" customHeight="1">
      <c r="B5" s="99" t="s">
        <v>256</v>
      </c>
      <c r="C5" s="99" t="s">
        <v>99</v>
      </c>
      <c r="D5" s="99" t="s">
        <v>100</v>
      </c>
      <c r="E5" s="99" t="s">
        <v>101</v>
      </c>
    </row>
    <row r="6" spans="1:6" ht="15">
      <c r="B6" s="106">
        <v>2020</v>
      </c>
      <c r="C6" s="107">
        <v>9763</v>
      </c>
      <c r="D6" s="107">
        <v>921</v>
      </c>
      <c r="E6" s="107">
        <v>192</v>
      </c>
    </row>
    <row r="7" spans="1:6" ht="15">
      <c r="B7" s="106">
        <v>2021</v>
      </c>
      <c r="C7" s="107">
        <v>9790</v>
      </c>
      <c r="D7" s="107">
        <v>924</v>
      </c>
      <c r="E7" s="107">
        <v>193</v>
      </c>
    </row>
    <row r="8" spans="1:6" ht="15">
      <c r="B8" s="106">
        <v>2022</v>
      </c>
      <c r="C8" s="107">
        <v>9824</v>
      </c>
      <c r="D8" s="107">
        <v>924</v>
      </c>
      <c r="E8" s="107">
        <v>194</v>
      </c>
    </row>
    <row r="9" spans="1:6" ht="15">
      <c r="B9" s="106">
        <v>2023</v>
      </c>
      <c r="C9" s="107">
        <v>9835</v>
      </c>
      <c r="D9" s="107">
        <v>925</v>
      </c>
      <c r="E9" s="107">
        <v>194</v>
      </c>
    </row>
    <row r="10" spans="1:6" ht="15">
      <c r="B10" s="106">
        <v>2024</v>
      </c>
      <c r="C10" s="110">
        <v>9891</v>
      </c>
      <c r="D10" s="110">
        <v>928</v>
      </c>
      <c r="E10" s="110">
        <v>197</v>
      </c>
    </row>
  </sheetData>
  <mergeCells count="1">
    <mergeCell ref="B3:E3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F10"/>
  <sheetViews>
    <sheetView showGridLines="0" zoomScale="95" zoomScaleNormal="95" workbookViewId="0">
      <selection activeCell="D15" sqref="D15"/>
    </sheetView>
  </sheetViews>
  <sheetFormatPr baseColWidth="10" defaultColWidth="12.5703125" defaultRowHeight="15.75" customHeight="1"/>
  <cols>
    <col min="1" max="1" width="12" customWidth="1"/>
    <col min="3" max="5" width="17.85546875" customWidth="1"/>
  </cols>
  <sheetData>
    <row r="1" spans="1:6" ht="12.75">
      <c r="A1" s="2"/>
      <c r="B1" s="27"/>
    </row>
    <row r="2" spans="1:6" ht="12.75">
      <c r="A2" s="1"/>
    </row>
    <row r="3" spans="1:6" ht="33.75" customHeight="1">
      <c r="B3" s="240" t="s">
        <v>103</v>
      </c>
      <c r="C3" s="241"/>
      <c r="D3" s="241"/>
      <c r="E3" s="241"/>
      <c r="F3" s="1"/>
    </row>
    <row r="4" spans="1:6" s="41" customFormat="1" ht="33.75" customHeight="1">
      <c r="B4" s="130"/>
      <c r="C4" s="131"/>
      <c r="D4" s="131"/>
      <c r="E4" s="131"/>
      <c r="F4" s="1"/>
    </row>
    <row r="5" spans="1:6" ht="47.25">
      <c r="B5" s="102" t="s">
        <v>256</v>
      </c>
      <c r="C5" s="102" t="s">
        <v>104</v>
      </c>
      <c r="D5" s="102" t="s">
        <v>105</v>
      </c>
      <c r="E5" s="42" t="s">
        <v>106</v>
      </c>
    </row>
    <row r="6" spans="1:6" ht="15">
      <c r="B6" s="109">
        <v>2020</v>
      </c>
      <c r="C6" s="110">
        <v>251.9</v>
      </c>
      <c r="D6" s="110">
        <v>222</v>
      </c>
      <c r="E6" s="110">
        <v>33.9</v>
      </c>
    </row>
    <row r="7" spans="1:6" ht="15">
      <c r="B7" s="109">
        <v>2021</v>
      </c>
      <c r="C7" s="110">
        <v>246.5</v>
      </c>
      <c r="D7" s="110">
        <v>228.4</v>
      </c>
      <c r="E7" s="110">
        <v>33.6</v>
      </c>
    </row>
    <row r="8" spans="1:6" ht="15">
      <c r="B8" s="109">
        <v>2022</v>
      </c>
      <c r="C8" s="110">
        <v>251.6</v>
      </c>
      <c r="D8" s="110">
        <v>204.8</v>
      </c>
      <c r="E8" s="110">
        <v>34.799999999999997</v>
      </c>
    </row>
    <row r="9" spans="1:6" ht="15">
      <c r="B9" s="109">
        <v>2023</v>
      </c>
      <c r="C9" s="110">
        <v>232.3</v>
      </c>
      <c r="D9" s="110">
        <v>204.3</v>
      </c>
      <c r="E9" s="110">
        <v>32.1</v>
      </c>
    </row>
    <row r="10" spans="1:6" ht="15">
      <c r="B10" s="109">
        <v>2024</v>
      </c>
      <c r="C10" s="110">
        <v>243.8</v>
      </c>
      <c r="D10" s="110">
        <v>212.1</v>
      </c>
      <c r="E10" s="110">
        <v>39.1</v>
      </c>
    </row>
  </sheetData>
  <mergeCells count="1">
    <mergeCell ref="B3:E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C12"/>
  <sheetViews>
    <sheetView showGridLines="0" zoomScale="106" zoomScaleNormal="106" workbookViewId="0">
      <selection activeCell="C6" sqref="C6"/>
    </sheetView>
  </sheetViews>
  <sheetFormatPr baseColWidth="10" defaultColWidth="12.5703125" defaultRowHeight="15.75" customHeight="1"/>
  <cols>
    <col min="2" max="2" width="21.85546875" customWidth="1"/>
    <col min="3" max="3" width="19.7109375" customWidth="1"/>
  </cols>
  <sheetData>
    <row r="1" spans="1:3" ht="12.75">
      <c r="A1" s="2"/>
      <c r="B1" s="27"/>
    </row>
    <row r="5" spans="1:3" ht="37.5" customHeight="1">
      <c r="B5" s="242" t="s">
        <v>107</v>
      </c>
      <c r="C5" s="243"/>
    </row>
    <row r="6" spans="1:3" ht="26.25" customHeight="1">
      <c r="B6" s="111" t="s">
        <v>108</v>
      </c>
      <c r="C6" s="112">
        <v>135</v>
      </c>
    </row>
    <row r="7" spans="1:3" ht="26.25" customHeight="1">
      <c r="B7" s="111" t="s">
        <v>109</v>
      </c>
      <c r="C7" s="196">
        <v>393.7</v>
      </c>
    </row>
    <row r="8" spans="1:3" ht="26.25" customHeight="1">
      <c r="B8" s="111" t="s">
        <v>110</v>
      </c>
      <c r="C8" s="196">
        <v>180.4</v>
      </c>
    </row>
    <row r="9" spans="1:3" ht="26.25" customHeight="1">
      <c r="B9" s="111" t="s">
        <v>111</v>
      </c>
      <c r="C9" s="196">
        <v>259.10000000000002</v>
      </c>
    </row>
    <row r="10" spans="1:3" ht="26.25" customHeight="1">
      <c r="B10" s="111" t="s">
        <v>112</v>
      </c>
      <c r="C10" s="196">
        <v>774.1</v>
      </c>
    </row>
    <row r="11" spans="1:3" s="133" customFormat="1" ht="26.25" customHeight="1">
      <c r="B11" s="111" t="s">
        <v>343</v>
      </c>
      <c r="C11" s="196">
        <v>466.7</v>
      </c>
    </row>
    <row r="12" spans="1:3" ht="26.25" customHeight="1">
      <c r="B12" s="111" t="s">
        <v>113</v>
      </c>
      <c r="C12" s="196">
        <v>348.46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M79"/>
  <sheetViews>
    <sheetView showGridLines="0" topLeftCell="A26" zoomScale="89" zoomScaleNormal="89" workbookViewId="0">
      <selection activeCell="H13" sqref="H13"/>
    </sheetView>
  </sheetViews>
  <sheetFormatPr baseColWidth="10" defaultColWidth="12.5703125" defaultRowHeight="15.75" customHeight="1"/>
  <cols>
    <col min="3" max="6" width="18.5703125" customWidth="1"/>
    <col min="7" max="7" width="29.140625" customWidth="1"/>
    <col min="12" max="12" width="17.5703125" bestFit="1" customWidth="1"/>
    <col min="13" max="13" width="26.85546875" bestFit="1" customWidth="1"/>
  </cols>
  <sheetData>
    <row r="1" spans="1:13" ht="12.75">
      <c r="A1" s="2"/>
      <c r="B1" s="27"/>
    </row>
    <row r="3" spans="1:13">
      <c r="B3" s="135" t="s">
        <v>114</v>
      </c>
      <c r="K3" s="135" t="s">
        <v>115</v>
      </c>
    </row>
    <row r="6" spans="1:13" ht="70.5" customHeight="1">
      <c r="B6" s="99" t="s">
        <v>261</v>
      </c>
      <c r="C6" s="99">
        <v>2021</v>
      </c>
      <c r="D6" s="99">
        <v>2022</v>
      </c>
      <c r="E6" s="99">
        <v>2023</v>
      </c>
      <c r="F6" s="99">
        <v>2024</v>
      </c>
      <c r="G6" s="100" t="s">
        <v>116</v>
      </c>
      <c r="K6" s="99" t="s">
        <v>257</v>
      </c>
      <c r="L6" s="99" t="s">
        <v>117</v>
      </c>
      <c r="M6" s="99" t="s">
        <v>118</v>
      </c>
    </row>
    <row r="7" spans="1:13" ht="26.25" customHeight="1">
      <c r="B7" s="111" t="s">
        <v>119</v>
      </c>
      <c r="C7" s="178" t="s">
        <v>344</v>
      </c>
      <c r="D7" s="178" t="s">
        <v>345</v>
      </c>
      <c r="E7" s="178" t="s">
        <v>346</v>
      </c>
      <c r="F7" s="178" t="s">
        <v>347</v>
      </c>
      <c r="G7" s="178" t="s">
        <v>348</v>
      </c>
      <c r="K7" s="90" t="s">
        <v>120</v>
      </c>
      <c r="L7" s="175">
        <v>-0.13</v>
      </c>
      <c r="M7" s="177" t="str">
        <f t="shared" ref="M7:M79" si="0">IF(L7&lt;-31%,"Año Extremadamente seco",IF(AND(L7&lt;-15%,L7&gt;-30%),"Año Seco",IF(AND(L7&lt;15%,L7&gt;-14%),"Año Normal",IF(L7&gt;16%,"Año Húmedo","Tipo de año"))))</f>
        <v>Año Normal</v>
      </c>
    </row>
    <row r="8" spans="1:13" ht="26.25" customHeight="1">
      <c r="B8" s="111" t="s">
        <v>121</v>
      </c>
      <c r="C8" s="178" t="s">
        <v>349</v>
      </c>
      <c r="D8" s="178" t="s">
        <v>350</v>
      </c>
      <c r="E8" s="178" t="s">
        <v>351</v>
      </c>
      <c r="F8" s="178" t="s">
        <v>352</v>
      </c>
      <c r="G8" s="178" t="s">
        <v>353</v>
      </c>
      <c r="K8" s="90" t="s">
        <v>122</v>
      </c>
      <c r="L8" s="175">
        <v>-0.17</v>
      </c>
      <c r="M8" s="176" t="str">
        <f t="shared" si="0"/>
        <v>Año Seco</v>
      </c>
    </row>
    <row r="9" spans="1:13" ht="26.25" customHeight="1">
      <c r="B9" s="111" t="s">
        <v>123</v>
      </c>
      <c r="C9" s="178" t="s">
        <v>354</v>
      </c>
      <c r="D9" s="178" t="s">
        <v>355</v>
      </c>
      <c r="E9" s="178" t="s">
        <v>356</v>
      </c>
      <c r="F9" s="178" t="s">
        <v>357</v>
      </c>
      <c r="G9" s="178" t="s">
        <v>358</v>
      </c>
      <c r="K9" s="90" t="s">
        <v>124</v>
      </c>
      <c r="L9" s="175">
        <v>0.38</v>
      </c>
      <c r="M9" s="177" t="str">
        <f t="shared" si="0"/>
        <v>Año Húmedo</v>
      </c>
    </row>
    <row r="10" spans="1:13" ht="26.25" customHeight="1">
      <c r="B10" s="111" t="s">
        <v>125</v>
      </c>
      <c r="C10" s="178" t="s">
        <v>359</v>
      </c>
      <c r="D10" s="178" t="s">
        <v>360</v>
      </c>
      <c r="E10" s="178" t="s">
        <v>361</v>
      </c>
      <c r="F10" s="178" t="s">
        <v>362</v>
      </c>
      <c r="G10" s="178" t="s">
        <v>363</v>
      </c>
      <c r="K10" s="90" t="s">
        <v>126</v>
      </c>
      <c r="L10" s="175">
        <v>-0.09</v>
      </c>
      <c r="M10" s="177" t="str">
        <f t="shared" si="0"/>
        <v>Año Normal</v>
      </c>
    </row>
    <row r="11" spans="1:13" ht="26.25" customHeight="1">
      <c r="B11" s="111" t="s">
        <v>127</v>
      </c>
      <c r="C11" s="178" t="s">
        <v>364</v>
      </c>
      <c r="D11" s="178" t="s">
        <v>365</v>
      </c>
      <c r="E11" s="178" t="s">
        <v>366</v>
      </c>
      <c r="F11" s="178" t="s">
        <v>367</v>
      </c>
      <c r="G11" s="178" t="s">
        <v>368</v>
      </c>
      <c r="K11" s="90" t="s">
        <v>128</v>
      </c>
      <c r="L11" s="175">
        <v>-0.24</v>
      </c>
      <c r="M11" s="177" t="str">
        <f t="shared" si="0"/>
        <v>Año Seco</v>
      </c>
    </row>
    <row r="12" spans="1:13" ht="26.25" customHeight="1">
      <c r="B12" s="111" t="s">
        <v>129</v>
      </c>
      <c r="C12" s="178" t="s">
        <v>369</v>
      </c>
      <c r="D12" s="178" t="s">
        <v>370</v>
      </c>
      <c r="E12" s="178" t="s">
        <v>371</v>
      </c>
      <c r="F12" s="178" t="s">
        <v>372</v>
      </c>
      <c r="G12" s="178" t="s">
        <v>373</v>
      </c>
      <c r="K12" s="90" t="s">
        <v>130</v>
      </c>
      <c r="L12" s="175">
        <v>-0.24</v>
      </c>
      <c r="M12" s="177" t="str">
        <f t="shared" si="0"/>
        <v>Año Seco</v>
      </c>
    </row>
    <row r="13" spans="1:13" ht="26.25" customHeight="1">
      <c r="B13" s="111" t="s">
        <v>131</v>
      </c>
      <c r="C13" s="178" t="s">
        <v>374</v>
      </c>
      <c r="D13" s="178" t="s">
        <v>375</v>
      </c>
      <c r="E13" s="178" t="s">
        <v>359</v>
      </c>
      <c r="F13" s="178" t="s">
        <v>376</v>
      </c>
      <c r="G13" s="178" t="s">
        <v>377</v>
      </c>
      <c r="K13" s="90" t="s">
        <v>132</v>
      </c>
      <c r="L13" s="175">
        <v>-0.22</v>
      </c>
      <c r="M13" s="177" t="str">
        <f t="shared" si="0"/>
        <v>Año Seco</v>
      </c>
    </row>
    <row r="14" spans="1:13" ht="26.25" customHeight="1">
      <c r="B14" s="111" t="s">
        <v>133</v>
      </c>
      <c r="C14" s="178" t="s">
        <v>378</v>
      </c>
      <c r="D14" s="178" t="s">
        <v>379</v>
      </c>
      <c r="E14" s="178" t="s">
        <v>380</v>
      </c>
      <c r="F14" s="178" t="s">
        <v>381</v>
      </c>
      <c r="G14" s="178" t="s">
        <v>382</v>
      </c>
      <c r="K14" s="90" t="s">
        <v>134</v>
      </c>
      <c r="L14" s="175">
        <v>-0.14000000000000001</v>
      </c>
      <c r="M14" s="177" t="str">
        <f t="shared" si="0"/>
        <v>Tipo de año</v>
      </c>
    </row>
    <row r="15" spans="1:13" ht="26.25" customHeight="1">
      <c r="B15" s="111" t="s">
        <v>135</v>
      </c>
      <c r="C15" s="178" t="s">
        <v>383</v>
      </c>
      <c r="D15" s="178" t="s">
        <v>359</v>
      </c>
      <c r="E15" s="178" t="s">
        <v>384</v>
      </c>
      <c r="F15" s="178" t="s">
        <v>385</v>
      </c>
      <c r="G15" s="178" t="s">
        <v>386</v>
      </c>
      <c r="K15" s="90" t="s">
        <v>136</v>
      </c>
      <c r="L15" s="175">
        <v>0.05</v>
      </c>
      <c r="M15" s="177" t="str">
        <f t="shared" si="0"/>
        <v>Año Normal</v>
      </c>
    </row>
    <row r="16" spans="1:13" ht="26.25" customHeight="1">
      <c r="B16" s="111" t="s">
        <v>137</v>
      </c>
      <c r="C16" s="178" t="s">
        <v>387</v>
      </c>
      <c r="D16" s="178" t="s">
        <v>388</v>
      </c>
      <c r="E16" s="178" t="s">
        <v>389</v>
      </c>
      <c r="F16" s="178" t="s">
        <v>390</v>
      </c>
      <c r="G16" s="178" t="s">
        <v>391</v>
      </c>
      <c r="K16" s="90" t="s">
        <v>138</v>
      </c>
      <c r="L16" s="175">
        <v>-0.11</v>
      </c>
      <c r="M16" s="177" t="str">
        <f t="shared" si="0"/>
        <v>Año Normal</v>
      </c>
    </row>
    <row r="17" spans="2:13" ht="26.25" customHeight="1">
      <c r="B17" s="111" t="s">
        <v>139</v>
      </c>
      <c r="C17" s="178" t="s">
        <v>392</v>
      </c>
      <c r="D17" s="178" t="s">
        <v>393</v>
      </c>
      <c r="E17" s="178" t="s">
        <v>394</v>
      </c>
      <c r="F17" s="178" t="s">
        <v>395</v>
      </c>
      <c r="G17" s="178" t="s">
        <v>396</v>
      </c>
      <c r="K17" s="90" t="s">
        <v>140</v>
      </c>
      <c r="L17" s="175">
        <v>0.08</v>
      </c>
      <c r="M17" s="177" t="str">
        <f t="shared" si="0"/>
        <v>Año Normal</v>
      </c>
    </row>
    <row r="18" spans="2:13" ht="26.25" customHeight="1">
      <c r="B18" s="111" t="s">
        <v>141</v>
      </c>
      <c r="C18" s="178" t="s">
        <v>397</v>
      </c>
      <c r="D18" s="178" t="s">
        <v>398</v>
      </c>
      <c r="E18" s="178" t="s">
        <v>399</v>
      </c>
      <c r="F18" s="178" t="s">
        <v>400</v>
      </c>
      <c r="G18" s="178" t="s">
        <v>401</v>
      </c>
      <c r="K18" s="90" t="s">
        <v>142</v>
      </c>
      <c r="L18" s="175">
        <v>-0.21</v>
      </c>
      <c r="M18" s="177" t="str">
        <f t="shared" si="0"/>
        <v>Año Seco</v>
      </c>
    </row>
    <row r="19" spans="2:13" ht="26.25" customHeight="1">
      <c r="K19" s="90" t="s">
        <v>143</v>
      </c>
      <c r="L19" s="175">
        <v>0.38</v>
      </c>
      <c r="M19" s="177" t="str">
        <f t="shared" si="0"/>
        <v>Año Húmedo</v>
      </c>
    </row>
    <row r="20" spans="2:13" ht="26.25" customHeight="1">
      <c r="K20" s="90" t="s">
        <v>144</v>
      </c>
      <c r="L20" s="175">
        <v>-0.33</v>
      </c>
      <c r="M20" s="177" t="str">
        <f t="shared" si="0"/>
        <v>Año Extremadamente seco</v>
      </c>
    </row>
    <row r="21" spans="2:13" ht="26.25" customHeight="1">
      <c r="K21" s="90" t="s">
        <v>145</v>
      </c>
      <c r="L21" s="175">
        <v>0.18</v>
      </c>
      <c r="M21" s="177" t="str">
        <f t="shared" si="0"/>
        <v>Año Húmedo</v>
      </c>
    </row>
    <row r="22" spans="2:13" ht="26.25" customHeight="1">
      <c r="K22" s="90" t="s">
        <v>146</v>
      </c>
      <c r="L22" s="175">
        <v>-0.01</v>
      </c>
      <c r="M22" s="177" t="str">
        <f t="shared" si="0"/>
        <v>Año Normal</v>
      </c>
    </row>
    <row r="23" spans="2:13" ht="26.25" customHeight="1">
      <c r="B23" s="135" t="s">
        <v>147</v>
      </c>
      <c r="K23" s="90" t="s">
        <v>148</v>
      </c>
      <c r="L23" s="175">
        <v>-0.35</v>
      </c>
      <c r="M23" s="177" t="str">
        <f t="shared" si="0"/>
        <v>Año Extremadamente seco</v>
      </c>
    </row>
    <row r="24" spans="2:13" ht="26.25" customHeight="1">
      <c r="K24" s="90" t="s">
        <v>149</v>
      </c>
      <c r="L24" s="175">
        <v>-0.62</v>
      </c>
      <c r="M24" s="177" t="str">
        <f t="shared" si="0"/>
        <v>Año Extremadamente seco</v>
      </c>
    </row>
    <row r="25" spans="2:13" ht="47.25">
      <c r="B25" s="99" t="s">
        <v>261</v>
      </c>
      <c r="C25" s="99">
        <v>2021</v>
      </c>
      <c r="D25" s="99">
        <v>2022</v>
      </c>
      <c r="E25" s="99">
        <v>2023</v>
      </c>
      <c r="F25" s="99">
        <v>2024</v>
      </c>
      <c r="G25" s="100" t="s">
        <v>116</v>
      </c>
      <c r="K25" s="90" t="s">
        <v>150</v>
      </c>
      <c r="L25" s="175">
        <v>-0.22</v>
      </c>
      <c r="M25" s="177" t="str">
        <f t="shared" si="0"/>
        <v>Año Seco</v>
      </c>
    </row>
    <row r="26" spans="2:13" ht="26.25" customHeight="1">
      <c r="B26" s="111" t="s">
        <v>119</v>
      </c>
      <c r="C26" s="178" t="s">
        <v>402</v>
      </c>
      <c r="D26" s="178" t="s">
        <v>403</v>
      </c>
      <c r="E26" s="178" t="s">
        <v>404</v>
      </c>
      <c r="F26" s="110" t="s">
        <v>405</v>
      </c>
      <c r="G26" s="179" t="s">
        <v>406</v>
      </c>
      <c r="K26" s="90" t="s">
        <v>151</v>
      </c>
      <c r="L26" s="175">
        <v>-0.38</v>
      </c>
      <c r="M26" s="177" t="str">
        <f t="shared" si="0"/>
        <v>Año Extremadamente seco</v>
      </c>
    </row>
    <row r="27" spans="2:13" ht="26.25" customHeight="1">
      <c r="B27" s="111" t="s">
        <v>121</v>
      </c>
      <c r="C27" s="178" t="s">
        <v>407</v>
      </c>
      <c r="D27" s="178" t="s">
        <v>408</v>
      </c>
      <c r="E27" s="178" t="s">
        <v>409</v>
      </c>
      <c r="F27" s="110" t="s">
        <v>410</v>
      </c>
      <c r="G27" s="179" t="s">
        <v>411</v>
      </c>
      <c r="K27" s="90" t="s">
        <v>152</v>
      </c>
      <c r="L27" s="175">
        <v>-0.24</v>
      </c>
      <c r="M27" s="177" t="str">
        <f t="shared" si="0"/>
        <v>Año Seco</v>
      </c>
    </row>
    <row r="28" spans="2:13" ht="26.25" customHeight="1">
      <c r="B28" s="111" t="s">
        <v>123</v>
      </c>
      <c r="C28" s="178" t="s">
        <v>412</v>
      </c>
      <c r="D28" s="178" t="s">
        <v>413</v>
      </c>
      <c r="E28" s="178" t="s">
        <v>408</v>
      </c>
      <c r="F28" s="110" t="s">
        <v>414</v>
      </c>
      <c r="G28" s="179" t="s">
        <v>410</v>
      </c>
      <c r="K28" s="90" t="s">
        <v>153</v>
      </c>
      <c r="L28" s="175">
        <v>0.54</v>
      </c>
      <c r="M28" s="177" t="str">
        <f t="shared" si="0"/>
        <v>Año Húmedo</v>
      </c>
    </row>
    <row r="29" spans="2:13" ht="26.25" customHeight="1">
      <c r="B29" s="111" t="s">
        <v>125</v>
      </c>
      <c r="C29" s="178" t="s">
        <v>415</v>
      </c>
      <c r="D29" s="178" t="s">
        <v>416</v>
      </c>
      <c r="E29" s="178" t="s">
        <v>417</v>
      </c>
      <c r="F29" s="110" t="s">
        <v>408</v>
      </c>
      <c r="G29" s="179" t="s">
        <v>418</v>
      </c>
      <c r="K29" s="90" t="s">
        <v>154</v>
      </c>
      <c r="L29" s="175">
        <v>0.01</v>
      </c>
      <c r="M29" s="177" t="str">
        <f t="shared" si="0"/>
        <v>Año Normal</v>
      </c>
    </row>
    <row r="30" spans="2:13" ht="26.25" customHeight="1">
      <c r="B30" s="111" t="s">
        <v>127</v>
      </c>
      <c r="C30" s="178" t="s">
        <v>415</v>
      </c>
      <c r="D30" s="178" t="s">
        <v>415</v>
      </c>
      <c r="E30" s="178" t="s">
        <v>419</v>
      </c>
      <c r="F30" s="110" t="s">
        <v>414</v>
      </c>
      <c r="G30" s="179" t="s">
        <v>420</v>
      </c>
      <c r="K30" s="90" t="s">
        <v>155</v>
      </c>
      <c r="L30" s="175">
        <v>0.2</v>
      </c>
      <c r="M30" s="177" t="str">
        <f t="shared" si="0"/>
        <v>Año Húmedo</v>
      </c>
    </row>
    <row r="31" spans="2:13" ht="26.25" customHeight="1">
      <c r="B31" s="111" t="s">
        <v>129</v>
      </c>
      <c r="C31" s="178" t="s">
        <v>416</v>
      </c>
      <c r="D31" s="178" t="s">
        <v>421</v>
      </c>
      <c r="E31" s="178" t="s">
        <v>403</v>
      </c>
      <c r="F31" s="110" t="s">
        <v>410</v>
      </c>
      <c r="G31" s="179" t="s">
        <v>422</v>
      </c>
      <c r="K31" s="90" t="s">
        <v>156</v>
      </c>
      <c r="L31" s="175">
        <v>-0.19</v>
      </c>
      <c r="M31" s="177" t="str">
        <f t="shared" si="0"/>
        <v>Año Seco</v>
      </c>
    </row>
    <row r="32" spans="2:13" ht="26.25" customHeight="1">
      <c r="B32" s="111" t="s">
        <v>131</v>
      </c>
      <c r="C32" s="178" t="s">
        <v>421</v>
      </c>
      <c r="D32" s="178" t="s">
        <v>416</v>
      </c>
      <c r="E32" s="178" t="s">
        <v>409</v>
      </c>
      <c r="F32" s="110" t="s">
        <v>423</v>
      </c>
      <c r="G32" s="179" t="s">
        <v>424</v>
      </c>
      <c r="K32" s="90" t="s">
        <v>157</v>
      </c>
      <c r="L32" s="175">
        <v>-0.24</v>
      </c>
      <c r="M32" s="177" t="str">
        <f t="shared" si="0"/>
        <v>Año Seco</v>
      </c>
    </row>
    <row r="33" spans="2:13" ht="26.25" customHeight="1">
      <c r="B33" s="111" t="s">
        <v>133</v>
      </c>
      <c r="C33" s="178" t="s">
        <v>404</v>
      </c>
      <c r="D33" s="178" t="s">
        <v>425</v>
      </c>
      <c r="E33" s="178" t="s">
        <v>426</v>
      </c>
      <c r="F33" s="110" t="s">
        <v>427</v>
      </c>
      <c r="G33" s="179" t="s">
        <v>428</v>
      </c>
      <c r="K33" s="90" t="s">
        <v>158</v>
      </c>
      <c r="L33" s="175">
        <v>0.4</v>
      </c>
      <c r="M33" s="177" t="str">
        <f t="shared" si="0"/>
        <v>Año Húmedo</v>
      </c>
    </row>
    <row r="34" spans="2:13" ht="26.25" customHeight="1">
      <c r="B34" s="111" t="s">
        <v>135</v>
      </c>
      <c r="C34" s="178" t="s">
        <v>429</v>
      </c>
      <c r="D34" s="178" t="s">
        <v>430</v>
      </c>
      <c r="E34" s="178" t="s">
        <v>431</v>
      </c>
      <c r="F34" s="110" t="s">
        <v>432</v>
      </c>
      <c r="G34" s="179" t="s">
        <v>433</v>
      </c>
      <c r="K34" s="90" t="s">
        <v>159</v>
      </c>
      <c r="L34" s="175">
        <v>0.73</v>
      </c>
      <c r="M34" s="177" t="str">
        <f t="shared" si="0"/>
        <v>Año Húmedo</v>
      </c>
    </row>
    <row r="35" spans="2:13" ht="26.25" customHeight="1">
      <c r="B35" s="111" t="s">
        <v>137</v>
      </c>
      <c r="C35" s="178" t="s">
        <v>418</v>
      </c>
      <c r="D35" s="178" t="s">
        <v>434</v>
      </c>
      <c r="E35" s="178" t="s">
        <v>433</v>
      </c>
      <c r="F35" s="110" t="s">
        <v>435</v>
      </c>
      <c r="G35" s="179" t="s">
        <v>436</v>
      </c>
      <c r="K35" s="90" t="s">
        <v>160</v>
      </c>
      <c r="L35" s="175">
        <v>0.23</v>
      </c>
      <c r="M35" s="177" t="str">
        <f t="shared" si="0"/>
        <v>Año Húmedo</v>
      </c>
    </row>
    <row r="36" spans="2:13" ht="26.25" customHeight="1">
      <c r="B36" s="111" t="s">
        <v>139</v>
      </c>
      <c r="C36" s="178" t="s">
        <v>403</v>
      </c>
      <c r="D36" s="178" t="s">
        <v>434</v>
      </c>
      <c r="E36" s="178" t="s">
        <v>437</v>
      </c>
      <c r="F36" s="110" t="s">
        <v>438</v>
      </c>
      <c r="G36" s="179" t="s">
        <v>439</v>
      </c>
      <c r="K36" s="90" t="s">
        <v>161</v>
      </c>
      <c r="L36" s="175">
        <v>0.71</v>
      </c>
      <c r="M36" s="177" t="str">
        <f t="shared" si="0"/>
        <v>Año Húmedo</v>
      </c>
    </row>
    <row r="37" spans="2:13" ht="26.25" customHeight="1">
      <c r="B37" s="111" t="s">
        <v>141</v>
      </c>
      <c r="C37" s="178" t="s">
        <v>430</v>
      </c>
      <c r="D37" s="178" t="s">
        <v>425</v>
      </c>
      <c r="E37" s="178" t="s">
        <v>440</v>
      </c>
      <c r="F37" s="110" t="s">
        <v>441</v>
      </c>
      <c r="G37" s="179" t="s">
        <v>442</v>
      </c>
      <c r="K37" s="90" t="s">
        <v>162</v>
      </c>
      <c r="L37" s="175">
        <v>-0.03</v>
      </c>
      <c r="M37" s="177" t="str">
        <f t="shared" si="0"/>
        <v>Año Normal</v>
      </c>
    </row>
    <row r="38" spans="2:13" ht="26.25" customHeight="1">
      <c r="K38" s="90" t="s">
        <v>163</v>
      </c>
      <c r="L38" s="175">
        <v>1.47</v>
      </c>
      <c r="M38" s="177" t="str">
        <f t="shared" si="0"/>
        <v>Año Húmedo</v>
      </c>
    </row>
    <row r="39" spans="2:13" ht="26.25" customHeight="1">
      <c r="K39" s="90" t="s">
        <v>164</v>
      </c>
      <c r="L39" s="175">
        <v>0.62</v>
      </c>
      <c r="M39" s="177" t="str">
        <f t="shared" si="0"/>
        <v>Año Húmedo</v>
      </c>
    </row>
    <row r="40" spans="2:13" ht="26.25" customHeight="1">
      <c r="K40" s="90" t="s">
        <v>165</v>
      </c>
      <c r="L40" s="175">
        <v>0.17</v>
      </c>
      <c r="M40" s="177" t="str">
        <f t="shared" si="0"/>
        <v>Año Húmedo</v>
      </c>
    </row>
    <row r="41" spans="2:13" ht="26.25" customHeight="1">
      <c r="K41" s="90" t="s">
        <v>166</v>
      </c>
      <c r="L41" s="175">
        <v>-0.08</v>
      </c>
      <c r="M41" s="177" t="str">
        <f t="shared" si="0"/>
        <v>Año Normal</v>
      </c>
    </row>
    <row r="42" spans="2:13" ht="26.25" customHeight="1">
      <c r="K42" s="90" t="s">
        <v>167</v>
      </c>
      <c r="L42" s="175">
        <v>0.33</v>
      </c>
      <c r="M42" s="177" t="str">
        <f t="shared" si="0"/>
        <v>Año Húmedo</v>
      </c>
    </row>
    <row r="43" spans="2:13" ht="26.25" customHeight="1">
      <c r="K43" s="90" t="s">
        <v>168</v>
      </c>
      <c r="L43" s="175">
        <v>0.95</v>
      </c>
      <c r="M43" s="177" t="str">
        <f t="shared" si="0"/>
        <v>Año Húmedo</v>
      </c>
    </row>
    <row r="44" spans="2:13" ht="26.25" customHeight="1">
      <c r="K44" s="90" t="s">
        <v>169</v>
      </c>
      <c r="L44" s="175">
        <v>-0.15</v>
      </c>
      <c r="M44" s="177" t="str">
        <f t="shared" si="0"/>
        <v>Tipo de año</v>
      </c>
    </row>
    <row r="45" spans="2:13" ht="26.25" customHeight="1">
      <c r="K45" s="90" t="s">
        <v>170</v>
      </c>
      <c r="L45" s="175">
        <v>-0.01</v>
      </c>
      <c r="M45" s="177" t="str">
        <f t="shared" si="0"/>
        <v>Año Normal</v>
      </c>
    </row>
    <row r="46" spans="2:13" ht="26.25" customHeight="1">
      <c r="K46" s="90" t="s">
        <v>171</v>
      </c>
      <c r="L46" s="175">
        <v>-0.28000000000000003</v>
      </c>
      <c r="M46" s="177" t="str">
        <f t="shared" si="0"/>
        <v>Año Seco</v>
      </c>
    </row>
    <row r="47" spans="2:13" ht="26.25" customHeight="1">
      <c r="K47" s="90" t="s">
        <v>172</v>
      </c>
      <c r="L47" s="175">
        <v>0.26</v>
      </c>
      <c r="M47" s="177" t="str">
        <f t="shared" si="0"/>
        <v>Año Húmedo</v>
      </c>
    </row>
    <row r="48" spans="2:13" ht="26.25" customHeight="1">
      <c r="K48" s="90" t="s">
        <v>173</v>
      </c>
      <c r="L48" s="175">
        <v>0.12</v>
      </c>
      <c r="M48" s="177" t="str">
        <f t="shared" si="0"/>
        <v>Año Normal</v>
      </c>
    </row>
    <row r="49" spans="11:13" ht="26.25" customHeight="1">
      <c r="K49" s="90" t="s">
        <v>174</v>
      </c>
      <c r="L49" s="175">
        <v>0.12</v>
      </c>
      <c r="M49" s="177" t="str">
        <f t="shared" si="0"/>
        <v>Año Normal</v>
      </c>
    </row>
    <row r="50" spans="11:13" ht="26.25" customHeight="1">
      <c r="K50" s="90" t="s">
        <v>175</v>
      </c>
      <c r="L50" s="175">
        <v>-0.03</v>
      </c>
      <c r="M50" s="177" t="str">
        <f t="shared" si="0"/>
        <v>Año Normal</v>
      </c>
    </row>
    <row r="51" spans="11:13" ht="26.25" customHeight="1">
      <c r="K51" s="90" t="s">
        <v>176</v>
      </c>
      <c r="L51" s="175">
        <v>-0.2</v>
      </c>
      <c r="M51" s="177" t="str">
        <f t="shared" si="0"/>
        <v>Año Seco</v>
      </c>
    </row>
    <row r="52" spans="11:13" ht="26.25" customHeight="1">
      <c r="K52" s="90" t="s">
        <v>177</v>
      </c>
      <c r="L52" s="175">
        <v>-0.6</v>
      </c>
      <c r="M52" s="177" t="str">
        <f t="shared" si="0"/>
        <v>Año Extremadamente seco</v>
      </c>
    </row>
    <row r="53" spans="11:13" ht="26.25" customHeight="1">
      <c r="K53" s="90" t="s">
        <v>178</v>
      </c>
      <c r="L53" s="175">
        <v>0.53</v>
      </c>
      <c r="M53" s="177" t="str">
        <f t="shared" si="0"/>
        <v>Año Húmedo</v>
      </c>
    </row>
    <row r="54" spans="11:13" ht="26.25" customHeight="1">
      <c r="K54" s="90" t="s">
        <v>179</v>
      </c>
      <c r="L54" s="175">
        <v>-0.38</v>
      </c>
      <c r="M54" s="177" t="str">
        <f t="shared" si="0"/>
        <v>Año Extremadamente seco</v>
      </c>
    </row>
    <row r="55" spans="11:13" ht="26.25" customHeight="1">
      <c r="K55" s="90" t="s">
        <v>180</v>
      </c>
      <c r="L55" s="175">
        <v>-0.34</v>
      </c>
      <c r="M55" s="177" t="str">
        <f t="shared" si="0"/>
        <v>Año Extremadamente seco</v>
      </c>
    </row>
    <row r="56" spans="11:13" ht="26.25" customHeight="1">
      <c r="K56" s="90" t="s">
        <v>181</v>
      </c>
      <c r="L56" s="175">
        <v>0.45</v>
      </c>
      <c r="M56" s="177" t="str">
        <f t="shared" si="0"/>
        <v>Año Húmedo</v>
      </c>
    </row>
    <row r="57" spans="11:13" ht="26.25" customHeight="1">
      <c r="K57" s="90" t="s">
        <v>182</v>
      </c>
      <c r="L57" s="175">
        <v>0.41</v>
      </c>
      <c r="M57" s="177" t="str">
        <f t="shared" si="0"/>
        <v>Año Húmedo</v>
      </c>
    </row>
    <row r="58" spans="11:13" ht="26.25" customHeight="1">
      <c r="K58" s="90" t="s">
        <v>183</v>
      </c>
      <c r="L58" s="175">
        <v>0.8</v>
      </c>
      <c r="M58" s="177" t="str">
        <f t="shared" si="0"/>
        <v>Año Húmedo</v>
      </c>
    </row>
    <row r="59" spans="11:13" ht="26.25" customHeight="1">
      <c r="K59" s="90" t="s">
        <v>184</v>
      </c>
      <c r="L59" s="175">
        <v>-0.09</v>
      </c>
      <c r="M59" s="177" t="str">
        <f t="shared" si="0"/>
        <v>Año Normal</v>
      </c>
    </row>
    <row r="60" spans="11:13" ht="26.25" customHeight="1">
      <c r="K60" s="90" t="s">
        <v>185</v>
      </c>
      <c r="L60" s="175">
        <v>-0.24</v>
      </c>
      <c r="M60" s="177" t="str">
        <f t="shared" si="0"/>
        <v>Año Seco</v>
      </c>
    </row>
    <row r="61" spans="11:13" ht="26.25" customHeight="1">
      <c r="K61" s="90" t="s">
        <v>186</v>
      </c>
      <c r="L61" s="175">
        <v>1.17</v>
      </c>
      <c r="M61" s="177" t="str">
        <f t="shared" si="0"/>
        <v>Año Húmedo</v>
      </c>
    </row>
    <row r="62" spans="11:13" ht="26.25" customHeight="1">
      <c r="K62" s="90" t="s">
        <v>187</v>
      </c>
      <c r="L62" s="175">
        <v>0.39</v>
      </c>
      <c r="M62" s="177" t="str">
        <f t="shared" si="0"/>
        <v>Año Húmedo</v>
      </c>
    </row>
    <row r="63" spans="11:13" ht="26.25" customHeight="1">
      <c r="K63" s="90" t="s">
        <v>188</v>
      </c>
      <c r="L63" s="175">
        <v>-0.26</v>
      </c>
      <c r="M63" s="177" t="str">
        <f t="shared" si="0"/>
        <v>Año Seco</v>
      </c>
    </row>
    <row r="64" spans="11:13" ht="26.25" customHeight="1">
      <c r="K64" s="90" t="s">
        <v>189</v>
      </c>
      <c r="L64" s="175">
        <v>0.35</v>
      </c>
      <c r="M64" s="177" t="str">
        <f t="shared" si="0"/>
        <v>Año Húmedo</v>
      </c>
    </row>
    <row r="65" spans="11:13" ht="26.25" customHeight="1">
      <c r="K65" s="90" t="s">
        <v>190</v>
      </c>
      <c r="L65" s="175">
        <v>0.09</v>
      </c>
      <c r="M65" s="177" t="str">
        <f t="shared" si="0"/>
        <v>Año Normal</v>
      </c>
    </row>
    <row r="66" spans="11:13" ht="26.25" customHeight="1">
      <c r="K66" s="90" t="s">
        <v>191</v>
      </c>
      <c r="L66" s="175">
        <v>-0.41</v>
      </c>
      <c r="M66" s="177" t="str">
        <f t="shared" si="0"/>
        <v>Año Extremadamente seco</v>
      </c>
    </row>
    <row r="67" spans="11:13" ht="26.25" customHeight="1">
      <c r="K67" s="90" t="s">
        <v>192</v>
      </c>
      <c r="L67" s="175">
        <v>-0.43</v>
      </c>
      <c r="M67" s="177" t="str">
        <f t="shared" si="0"/>
        <v>Año Extremadamente seco</v>
      </c>
    </row>
    <row r="68" spans="11:13" ht="26.25" customHeight="1">
      <c r="K68" s="90" t="s">
        <v>193</v>
      </c>
      <c r="L68" s="175">
        <v>-0.23</v>
      </c>
      <c r="M68" s="177" t="str">
        <f t="shared" si="0"/>
        <v>Año Seco</v>
      </c>
    </row>
    <row r="69" spans="11:13" ht="26.25" customHeight="1">
      <c r="K69" s="90" t="s">
        <v>194</v>
      </c>
      <c r="L69" s="175">
        <v>-0.38</v>
      </c>
      <c r="M69" s="177" t="str">
        <f t="shared" si="0"/>
        <v>Año Extremadamente seco</v>
      </c>
    </row>
    <row r="70" spans="11:13" ht="26.25" customHeight="1">
      <c r="K70" s="90" t="s">
        <v>195</v>
      </c>
      <c r="L70" s="175">
        <v>-0.47</v>
      </c>
      <c r="M70" s="177" t="str">
        <f t="shared" si="0"/>
        <v>Año Extremadamente seco</v>
      </c>
    </row>
    <row r="71" spans="11:13" ht="26.25" customHeight="1">
      <c r="K71" s="90" t="s">
        <v>196</v>
      </c>
      <c r="L71" s="175">
        <v>-0.26</v>
      </c>
      <c r="M71" s="177" t="str">
        <f t="shared" si="0"/>
        <v>Año Seco</v>
      </c>
    </row>
    <row r="72" spans="11:13" ht="26.25" customHeight="1">
      <c r="K72" s="90" t="s">
        <v>197</v>
      </c>
      <c r="L72" s="175">
        <v>-0.01</v>
      </c>
      <c r="M72" s="177" t="str">
        <f t="shared" si="0"/>
        <v>Año Normal</v>
      </c>
    </row>
    <row r="73" spans="11:13" ht="26.25" customHeight="1">
      <c r="K73" s="90" t="s">
        <v>198</v>
      </c>
      <c r="L73" s="175">
        <v>-0.34</v>
      </c>
      <c r="M73" s="177" t="str">
        <f t="shared" si="0"/>
        <v>Año Extremadamente seco</v>
      </c>
    </row>
    <row r="74" spans="11:13" ht="26.25" customHeight="1">
      <c r="K74" s="90" t="s">
        <v>199</v>
      </c>
      <c r="L74" s="175">
        <v>-0.48</v>
      </c>
      <c r="M74" s="177" t="str">
        <f t="shared" si="0"/>
        <v>Año Extremadamente seco</v>
      </c>
    </row>
    <row r="75" spans="11:13" ht="26.25" customHeight="1">
      <c r="K75" s="90" t="s">
        <v>200</v>
      </c>
      <c r="L75" s="175">
        <v>-0.59</v>
      </c>
      <c r="M75" s="177" t="str">
        <f t="shared" si="0"/>
        <v>Año Extremadamente seco</v>
      </c>
    </row>
    <row r="76" spans="11:13" ht="26.25" customHeight="1">
      <c r="K76" s="90" t="s">
        <v>201</v>
      </c>
      <c r="L76" s="175">
        <v>-0.48</v>
      </c>
      <c r="M76" s="177" t="str">
        <f t="shared" si="0"/>
        <v>Año Extremadamente seco</v>
      </c>
    </row>
    <row r="77" spans="11:13" ht="26.25" customHeight="1">
      <c r="K77" s="90" t="s">
        <v>202</v>
      </c>
      <c r="L77" s="175">
        <v>-0.56000000000000005</v>
      </c>
      <c r="M77" s="177" t="str">
        <f t="shared" si="0"/>
        <v>Año Extremadamente seco</v>
      </c>
    </row>
    <row r="78" spans="11:13" ht="26.25" customHeight="1">
      <c r="K78" s="90" t="s">
        <v>203</v>
      </c>
      <c r="L78" s="175">
        <v>-0.56000000000000005</v>
      </c>
      <c r="M78" s="177" t="str">
        <f t="shared" si="0"/>
        <v>Año Extremadamente seco</v>
      </c>
    </row>
    <row r="79" spans="11:13" ht="26.25" customHeight="1">
      <c r="K79" s="90" t="s">
        <v>204</v>
      </c>
      <c r="L79" s="175">
        <v>0.11</v>
      </c>
      <c r="M79" s="177" t="str">
        <f t="shared" si="0"/>
        <v>Año Normal</v>
      </c>
    </row>
  </sheetData>
  <conditionalFormatting sqref="M7:M79">
    <cfRule type="cellIs" dxfId="3" priority="1" operator="equal">
      <formula>"Año Extremadamente seco"</formula>
    </cfRule>
    <cfRule type="cellIs" dxfId="2" priority="2" operator="equal">
      <formula>"Año seco"</formula>
    </cfRule>
    <cfRule type="cellIs" dxfId="1" priority="3" operator="equal">
      <formula>"Año Normal"</formula>
    </cfRule>
    <cfRule type="cellIs" dxfId="0" priority="4" operator="equal">
      <formula>"Año Húmedo"</formula>
    </cfRule>
  </conditionalFormatting>
  <pageMargins left="0.7" right="0.7" top="0.75" bottom="0.75" header="0.3" footer="0.3"/>
  <pageSetup orientation="portrait" r:id="rId1"/>
  <ignoredErrors>
    <ignoredError sqref="G18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27"/>
  <sheetViews>
    <sheetView showGridLines="0" zoomScale="80" zoomScaleNormal="80" workbookViewId="0">
      <selection activeCell="I29" sqref="I29"/>
    </sheetView>
  </sheetViews>
  <sheetFormatPr baseColWidth="10" defaultColWidth="12.5703125" defaultRowHeight="15.75" customHeight="1"/>
  <cols>
    <col min="2" max="2" width="56.42578125" customWidth="1"/>
    <col min="3" max="3" width="25" customWidth="1"/>
    <col min="4" max="4" width="6.28515625" bestFit="1" customWidth="1"/>
    <col min="5" max="5" width="25" customWidth="1"/>
    <col min="6" max="6" width="10.28515625" bestFit="1" customWidth="1"/>
  </cols>
  <sheetData>
    <row r="1" spans="1:7" ht="12.75">
      <c r="A1" s="2"/>
      <c r="B1" s="27"/>
    </row>
    <row r="3" spans="1:7">
      <c r="B3" s="137" t="s">
        <v>205</v>
      </c>
    </row>
    <row r="5" spans="1:7">
      <c r="B5" s="113" t="s">
        <v>206</v>
      </c>
      <c r="C5" s="114" t="s">
        <v>207</v>
      </c>
      <c r="D5" s="114" t="s">
        <v>208</v>
      </c>
      <c r="E5" s="114" t="s">
        <v>209</v>
      </c>
      <c r="F5" s="114" t="s">
        <v>210</v>
      </c>
      <c r="G5" s="114" t="s">
        <v>211</v>
      </c>
    </row>
    <row r="6" spans="1:7" ht="26.25" customHeight="1">
      <c r="B6" s="105" t="s">
        <v>212</v>
      </c>
      <c r="C6" s="115">
        <v>77274820</v>
      </c>
      <c r="D6" s="116">
        <v>5</v>
      </c>
      <c r="E6" s="117">
        <v>3065744510</v>
      </c>
      <c r="F6" s="116" t="s">
        <v>213</v>
      </c>
      <c r="G6" s="118">
        <v>0.501</v>
      </c>
    </row>
    <row r="7" spans="1:7" ht="28.5">
      <c r="B7" s="105" t="s">
        <v>214</v>
      </c>
      <c r="C7" s="115">
        <v>97004000</v>
      </c>
      <c r="D7" s="116">
        <v>5</v>
      </c>
      <c r="E7" s="117">
        <v>494083785</v>
      </c>
      <c r="F7" s="116" t="s">
        <v>213</v>
      </c>
      <c r="G7" s="118">
        <v>8.0699999999999994E-2</v>
      </c>
    </row>
    <row r="8" spans="1:7" ht="26.25" customHeight="1">
      <c r="B8" s="105" t="s">
        <v>215</v>
      </c>
      <c r="C8" s="115">
        <v>60706000</v>
      </c>
      <c r="D8" s="116">
        <v>2</v>
      </c>
      <c r="E8" s="117">
        <v>305948258</v>
      </c>
      <c r="F8" s="116" t="s">
        <v>216</v>
      </c>
      <c r="G8" s="118">
        <v>0.05</v>
      </c>
    </row>
    <row r="9" spans="1:7" ht="26.25" customHeight="1">
      <c r="B9" s="105" t="s">
        <v>217</v>
      </c>
      <c r="C9" s="115">
        <v>97036000</v>
      </c>
      <c r="D9" s="116" t="s">
        <v>218</v>
      </c>
      <c r="E9" s="117">
        <v>270457604</v>
      </c>
      <c r="F9" s="116" t="s">
        <v>213</v>
      </c>
      <c r="G9" s="118">
        <v>4.4200000000000003E-2</v>
      </c>
    </row>
    <row r="10" spans="1:7" ht="26.25" customHeight="1">
      <c r="B10" s="105" t="s">
        <v>219</v>
      </c>
      <c r="C10" s="115">
        <v>98000100</v>
      </c>
      <c r="D10" s="116">
        <v>8</v>
      </c>
      <c r="E10" s="119">
        <v>232587108</v>
      </c>
      <c r="F10" s="116" t="s">
        <v>213</v>
      </c>
      <c r="G10" s="118">
        <v>3.7999999999999999E-2</v>
      </c>
    </row>
    <row r="11" spans="1:7" ht="26.25" customHeight="1">
      <c r="B11" s="105" t="s">
        <v>220</v>
      </c>
      <c r="C11" s="115">
        <v>97004000</v>
      </c>
      <c r="D11" s="116">
        <v>5</v>
      </c>
      <c r="E11" s="117">
        <v>181138545</v>
      </c>
      <c r="F11" s="116" t="s">
        <v>213</v>
      </c>
      <c r="G11" s="118">
        <v>2.9600000000000001E-2</v>
      </c>
    </row>
    <row r="12" spans="1:7" ht="26.25" customHeight="1">
      <c r="B12" s="105" t="s">
        <v>221</v>
      </c>
      <c r="C12" s="115">
        <v>97036000</v>
      </c>
      <c r="D12" s="116" t="s">
        <v>218</v>
      </c>
      <c r="E12" s="117">
        <v>147923584</v>
      </c>
      <c r="F12" s="116" t="s">
        <v>213</v>
      </c>
      <c r="G12" s="118">
        <v>2.4199999999999999E-2</v>
      </c>
    </row>
    <row r="13" spans="1:7" ht="26.25" customHeight="1">
      <c r="B13" s="105" t="s">
        <v>222</v>
      </c>
      <c r="C13" s="115">
        <v>80537000</v>
      </c>
      <c r="D13" s="116">
        <v>9</v>
      </c>
      <c r="E13" s="117">
        <v>100279154</v>
      </c>
      <c r="F13" s="116" t="s">
        <v>213</v>
      </c>
      <c r="G13" s="118">
        <v>1.6400000000000001E-2</v>
      </c>
    </row>
    <row r="14" spans="1:7" ht="26.25" customHeight="1">
      <c r="B14" s="105" t="s">
        <v>223</v>
      </c>
      <c r="C14" s="115">
        <v>96571220</v>
      </c>
      <c r="D14" s="116">
        <v>8</v>
      </c>
      <c r="E14" s="117">
        <v>89595799</v>
      </c>
      <c r="F14" s="116" t="s">
        <v>213</v>
      </c>
      <c r="G14" s="118">
        <v>1.46E-2</v>
      </c>
    </row>
    <row r="15" spans="1:7" ht="26.25" customHeight="1">
      <c r="B15" s="105" t="s">
        <v>224</v>
      </c>
      <c r="C15" s="115">
        <v>90249000</v>
      </c>
      <c r="D15" s="116">
        <v>0</v>
      </c>
      <c r="E15" s="117">
        <v>82912801</v>
      </c>
      <c r="F15" s="116" t="s">
        <v>213</v>
      </c>
      <c r="G15" s="118">
        <v>1.3599999999999999E-2</v>
      </c>
    </row>
    <row r="16" spans="1:7" ht="26.25" customHeight="1">
      <c r="B16" s="105" t="s">
        <v>225</v>
      </c>
      <c r="C16" s="115">
        <v>98000000</v>
      </c>
      <c r="D16" s="116">
        <v>1</v>
      </c>
      <c r="E16" s="117">
        <v>80790822</v>
      </c>
      <c r="F16" s="116" t="s">
        <v>213</v>
      </c>
      <c r="G16" s="118">
        <v>1.32E-2</v>
      </c>
    </row>
    <row r="17" spans="1:26" ht="26.25" customHeight="1">
      <c r="B17" s="105" t="s">
        <v>226</v>
      </c>
      <c r="C17" s="115">
        <v>76265736</v>
      </c>
      <c r="D17" s="116">
        <v>8</v>
      </c>
      <c r="E17" s="119">
        <v>71901196</v>
      </c>
      <c r="F17" s="116" t="s">
        <v>213</v>
      </c>
      <c r="G17" s="118">
        <v>1.18E-2</v>
      </c>
    </row>
    <row r="18" spans="1:26" ht="26.25" customHeight="1">
      <c r="A18" s="2"/>
      <c r="B18" s="105" t="s">
        <v>227</v>
      </c>
      <c r="C18" s="120" t="s">
        <v>228</v>
      </c>
      <c r="D18" s="121" t="s">
        <v>228</v>
      </c>
      <c r="E18" s="119">
        <v>993632970</v>
      </c>
      <c r="F18" s="121" t="s">
        <v>228</v>
      </c>
      <c r="G18" s="118">
        <v>0.16239999999999999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6.25" customHeight="1">
      <c r="B19" s="105" t="s">
        <v>229</v>
      </c>
      <c r="C19" s="120" t="s">
        <v>228</v>
      </c>
      <c r="D19" s="121" t="s">
        <v>228</v>
      </c>
      <c r="E19" s="119">
        <v>1969024</v>
      </c>
      <c r="F19" s="121" t="s">
        <v>228</v>
      </c>
      <c r="G19" s="118">
        <v>2.9999999999999997E-4</v>
      </c>
    </row>
    <row r="20" spans="1:26" ht="26.25" customHeight="1">
      <c r="B20" s="122" t="s">
        <v>230</v>
      </c>
      <c r="C20" s="123" t="s">
        <v>228</v>
      </c>
      <c r="D20" s="123" t="s">
        <v>228</v>
      </c>
      <c r="E20" s="124">
        <v>6118965160</v>
      </c>
      <c r="F20" s="123" t="s">
        <v>228</v>
      </c>
      <c r="G20" s="125">
        <v>1</v>
      </c>
    </row>
    <row r="21" spans="1:26" ht="36.75" customHeight="1"/>
    <row r="22" spans="1:26" ht="15.75" customHeight="1">
      <c r="B22" s="201" t="s">
        <v>231</v>
      </c>
      <c r="C22" s="198">
        <v>0.501</v>
      </c>
    </row>
    <row r="23" spans="1:26" ht="15.75" customHeight="1">
      <c r="B23" s="201" t="s">
        <v>232</v>
      </c>
      <c r="C23" s="198">
        <v>0.17330000000000001</v>
      </c>
    </row>
    <row r="24" spans="1:26" ht="15.75" customHeight="1">
      <c r="B24" s="201" t="s">
        <v>233</v>
      </c>
      <c r="C24" s="198">
        <v>7.6399999999999996E-2</v>
      </c>
    </row>
    <row r="25" spans="1:26" ht="15.75" customHeight="1">
      <c r="B25" s="201" t="s">
        <v>234</v>
      </c>
      <c r="C25" s="198">
        <v>0.1993</v>
      </c>
    </row>
    <row r="26" spans="1:26" ht="15.75" customHeight="1">
      <c r="B26" s="201" t="s">
        <v>235</v>
      </c>
      <c r="C26" s="198">
        <v>0.05</v>
      </c>
    </row>
    <row r="27" spans="1:26" ht="15.75" customHeight="1">
      <c r="B27" s="199" t="s">
        <v>236</v>
      </c>
      <c r="C27" s="200">
        <v>1449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3"/>
  <sheetViews>
    <sheetView showGridLines="0" zoomScaleNormal="100" workbookViewId="0">
      <selection activeCell="C19" sqref="C19"/>
    </sheetView>
  </sheetViews>
  <sheetFormatPr baseColWidth="10" defaultColWidth="11.42578125" defaultRowHeight="20.25" customHeight="1"/>
  <cols>
    <col min="1" max="1" width="12" customWidth="1"/>
    <col min="2" max="2" width="24.7109375" customWidth="1"/>
    <col min="3" max="3" width="25" customWidth="1"/>
  </cols>
  <sheetData>
    <row r="1" spans="1:3" ht="20.25" customHeight="1">
      <c r="A1" s="2"/>
      <c r="B1" s="27"/>
    </row>
    <row r="2" spans="1:3" ht="20.25" customHeight="1">
      <c r="A2" s="27"/>
    </row>
    <row r="3" spans="1:3" ht="21" customHeight="1">
      <c r="B3" s="70" t="s">
        <v>1</v>
      </c>
      <c r="C3" s="71" t="s">
        <v>2</v>
      </c>
    </row>
    <row r="4" spans="1:3" ht="20.25" customHeight="1">
      <c r="B4" s="72" t="s">
        <v>3</v>
      </c>
      <c r="C4" s="73">
        <v>684</v>
      </c>
    </row>
    <row r="5" spans="1:3" ht="20.25" customHeight="1">
      <c r="B5" s="72" t="s">
        <v>4</v>
      </c>
      <c r="C5" s="73">
        <v>279</v>
      </c>
    </row>
    <row r="6" spans="1:3" ht="20.25" customHeight="1">
      <c r="B6" s="72" t="s">
        <v>5</v>
      </c>
      <c r="C6" s="73">
        <v>296</v>
      </c>
    </row>
    <row r="7" spans="1:3" ht="20.25" customHeight="1">
      <c r="B7" s="74" t="s">
        <v>6</v>
      </c>
      <c r="C7" s="75">
        <v>9</v>
      </c>
    </row>
    <row r="8" spans="1:3" ht="20.25" customHeight="1">
      <c r="B8" s="57"/>
      <c r="C8" s="76"/>
    </row>
    <row r="9" spans="1:3" ht="20.25" customHeight="1">
      <c r="B9" s="57"/>
      <c r="C9" s="57"/>
    </row>
    <row r="10" spans="1:3" ht="20.25" customHeight="1">
      <c r="B10" s="57"/>
      <c r="C10" s="57"/>
    </row>
    <row r="11" spans="1:3" ht="20.25" customHeight="1">
      <c r="B11" s="57"/>
      <c r="C11" s="57"/>
    </row>
    <row r="12" spans="1:3" ht="20.25" customHeight="1">
      <c r="B12" s="57"/>
      <c r="C12" s="57"/>
    </row>
    <row r="13" spans="1:3" ht="20.25" customHeight="1">
      <c r="B13" s="57"/>
      <c r="C13" s="57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1"/>
  <sheetViews>
    <sheetView showGridLines="0" zoomScaleNormal="100" workbookViewId="0">
      <selection activeCell="C4" sqref="C4"/>
    </sheetView>
  </sheetViews>
  <sheetFormatPr baseColWidth="10" defaultColWidth="11.42578125" defaultRowHeight="12.75"/>
  <cols>
    <col min="1" max="1" width="12" customWidth="1"/>
    <col min="2" max="2" width="26.42578125" customWidth="1"/>
    <col min="3" max="3" width="19.85546875" customWidth="1"/>
  </cols>
  <sheetData>
    <row r="1" spans="1:3">
      <c r="A1" s="2"/>
      <c r="B1" s="27"/>
    </row>
    <row r="2" spans="1:3">
      <c r="A2" s="27"/>
    </row>
    <row r="3" spans="1:3" ht="28.5" customHeight="1">
      <c r="B3" s="81" t="s">
        <v>267</v>
      </c>
      <c r="C3" s="82" t="s">
        <v>265</v>
      </c>
    </row>
    <row r="4" spans="1:3" ht="75">
      <c r="B4" s="83" t="s">
        <v>7</v>
      </c>
      <c r="C4" s="84">
        <v>48627</v>
      </c>
    </row>
    <row r="5" spans="1:3" ht="14.25">
      <c r="B5" s="33"/>
      <c r="C5" s="33"/>
    </row>
    <row r="6" spans="1:3" ht="14.25">
      <c r="B6" s="33"/>
      <c r="C6" s="33"/>
    </row>
    <row r="7" spans="1:3" ht="14.25">
      <c r="B7" s="33"/>
      <c r="C7" s="33"/>
    </row>
    <row r="8" spans="1:3" ht="14.25">
      <c r="B8" s="33"/>
      <c r="C8" s="33"/>
    </row>
    <row r="9" spans="1:3" ht="14.25">
      <c r="B9" s="33"/>
      <c r="C9" s="33"/>
    </row>
    <row r="10" spans="1:3" ht="14.25">
      <c r="B10" s="33"/>
      <c r="C10" s="33"/>
    </row>
    <row r="11" spans="1:3">
      <c r="B11" s="69"/>
      <c r="C11" s="69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1"/>
  <sheetViews>
    <sheetView showGridLines="0" zoomScale="86" zoomScaleNormal="86" workbookViewId="0"/>
  </sheetViews>
  <sheetFormatPr baseColWidth="10" defaultColWidth="11.42578125" defaultRowHeight="12.75"/>
  <cols>
    <col min="1" max="1" width="12" customWidth="1"/>
    <col min="2" max="2" width="18.7109375" customWidth="1"/>
    <col min="3" max="3" width="27.28515625" customWidth="1"/>
  </cols>
  <sheetData>
    <row r="1" spans="1:3" ht="15.75">
      <c r="A1" s="2"/>
      <c r="B1" s="78"/>
      <c r="C1" s="79"/>
    </row>
    <row r="2" spans="1:3" ht="15">
      <c r="B2" s="79"/>
      <c r="C2" s="79"/>
    </row>
    <row r="3" spans="1:3" ht="26.25" customHeight="1">
      <c r="B3" s="70" t="s">
        <v>266</v>
      </c>
      <c r="C3" s="71" t="s">
        <v>272</v>
      </c>
    </row>
    <row r="4" spans="1:3" ht="30">
      <c r="B4" s="85" t="s">
        <v>8</v>
      </c>
      <c r="C4" s="86" t="s">
        <v>9</v>
      </c>
    </row>
    <row r="5" spans="1:3" ht="45">
      <c r="B5" s="85" t="s">
        <v>10</v>
      </c>
      <c r="C5" s="87" t="s">
        <v>271</v>
      </c>
    </row>
    <row r="6" spans="1:3" ht="30">
      <c r="B6" s="88" t="s">
        <v>11</v>
      </c>
      <c r="C6" s="89">
        <v>49</v>
      </c>
    </row>
    <row r="7" spans="1:3" ht="14.25">
      <c r="B7" s="77"/>
      <c r="C7" s="77"/>
    </row>
    <row r="8" spans="1:3" ht="14.25">
      <c r="B8" s="77"/>
      <c r="C8" s="77"/>
    </row>
    <row r="9" spans="1:3" ht="14.25">
      <c r="B9" s="77"/>
      <c r="C9" s="77"/>
    </row>
    <row r="10" spans="1:3">
      <c r="B10" s="76"/>
      <c r="C10" s="76"/>
    </row>
    <row r="11" spans="1:3">
      <c r="B11" s="57"/>
      <c r="C11" s="57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C27"/>
  <sheetViews>
    <sheetView showGridLines="0" topLeftCell="A10" zoomScaleNormal="100" workbookViewId="0">
      <selection activeCell="F22" sqref="F22"/>
    </sheetView>
  </sheetViews>
  <sheetFormatPr baseColWidth="10" defaultColWidth="12.5703125" defaultRowHeight="15.75" customHeight="1"/>
  <cols>
    <col min="1" max="1" width="12" customWidth="1"/>
    <col min="3" max="3" width="14.7109375" customWidth="1"/>
  </cols>
  <sheetData>
    <row r="1" spans="1:3" s="133" customFormat="1" ht="15.75" customHeight="1"/>
    <row r="2" spans="1:3" ht="15.75" customHeight="1">
      <c r="A2" s="2"/>
      <c r="B2" s="135" t="s">
        <v>268</v>
      </c>
    </row>
    <row r="3" spans="1:3" ht="15.75" customHeight="1">
      <c r="A3" s="1"/>
    </row>
    <row r="4" spans="1:3" ht="33" customHeight="1">
      <c r="B4" s="207" t="s">
        <v>250</v>
      </c>
      <c r="C4" s="208"/>
    </row>
    <row r="5" spans="1:3" ht="15.75" customHeight="1">
      <c r="B5" s="90">
        <v>2020</v>
      </c>
      <c r="C5" s="91">
        <v>2125918</v>
      </c>
    </row>
    <row r="6" spans="1:3" ht="15.75" customHeight="1">
      <c r="B6" s="90">
        <v>2021</v>
      </c>
      <c r="C6" s="91">
        <v>2162909</v>
      </c>
    </row>
    <row r="7" spans="1:3" ht="15.75" customHeight="1">
      <c r="B7" s="90">
        <v>2022</v>
      </c>
      <c r="C7" s="91">
        <v>2212631</v>
      </c>
    </row>
    <row r="8" spans="1:3" ht="15.75" customHeight="1">
      <c r="B8" s="90">
        <v>2023</v>
      </c>
      <c r="C8" s="91">
        <v>2261448</v>
      </c>
    </row>
    <row r="9" spans="1:3" ht="15.75" customHeight="1">
      <c r="B9" s="90">
        <v>2024</v>
      </c>
      <c r="C9" s="91">
        <v>2301206</v>
      </c>
    </row>
    <row r="10" spans="1:3" ht="15.75" customHeight="1">
      <c r="B10" s="77"/>
      <c r="C10" s="77"/>
    </row>
    <row r="11" spans="1:3" ht="15.75" customHeight="1">
      <c r="B11" s="137" t="s">
        <v>269</v>
      </c>
      <c r="C11" s="77"/>
    </row>
    <row r="12" spans="1:3" ht="15.75" customHeight="1">
      <c r="B12" s="77"/>
      <c r="C12" s="77"/>
    </row>
    <row r="13" spans="1:3" ht="30" customHeight="1">
      <c r="B13" s="205" t="s">
        <v>273</v>
      </c>
      <c r="C13" s="206"/>
    </row>
    <row r="14" spans="1:3" ht="15.75" customHeight="1">
      <c r="B14" s="146">
        <v>2020</v>
      </c>
      <c r="C14" s="145">
        <v>165290</v>
      </c>
    </row>
    <row r="15" spans="1:3" ht="15.75" customHeight="1">
      <c r="B15" s="146">
        <v>2021</v>
      </c>
      <c r="C15" s="145">
        <v>168627</v>
      </c>
    </row>
    <row r="16" spans="1:3" ht="15.75" customHeight="1">
      <c r="B16" s="146">
        <v>2022</v>
      </c>
      <c r="C16" s="145">
        <v>169916</v>
      </c>
    </row>
    <row r="17" spans="2:3" ht="15.75" customHeight="1">
      <c r="B17" s="146">
        <v>2023</v>
      </c>
      <c r="C17" s="145">
        <v>172357</v>
      </c>
    </row>
    <row r="18" spans="2:3" ht="15.75" customHeight="1">
      <c r="B18" s="146">
        <v>2024</v>
      </c>
      <c r="C18" s="145">
        <v>174181</v>
      </c>
    </row>
    <row r="20" spans="2:3" ht="15.75" customHeight="1">
      <c r="B20" s="135" t="s">
        <v>270</v>
      </c>
    </row>
    <row r="22" spans="2:3" ht="30.75" customHeight="1">
      <c r="B22" s="205" t="s">
        <v>273</v>
      </c>
      <c r="C22" s="206"/>
    </row>
    <row r="23" spans="2:3" ht="15.75" customHeight="1">
      <c r="B23" s="146">
        <v>2020</v>
      </c>
      <c r="C23" s="145">
        <v>14922</v>
      </c>
    </row>
    <row r="24" spans="2:3" ht="15.75" customHeight="1">
      <c r="B24" s="146">
        <v>2021</v>
      </c>
      <c r="C24" s="145">
        <v>15398</v>
      </c>
    </row>
    <row r="25" spans="2:3" ht="15.75" customHeight="1">
      <c r="B25" s="146">
        <v>2022</v>
      </c>
      <c r="C25" s="145">
        <v>16386</v>
      </c>
    </row>
    <row r="26" spans="2:3" ht="15.75" customHeight="1">
      <c r="B26" s="146">
        <v>2023</v>
      </c>
      <c r="C26" s="145">
        <v>17107</v>
      </c>
    </row>
    <row r="27" spans="2:3" ht="15.75" customHeight="1">
      <c r="B27" s="146">
        <v>2024</v>
      </c>
      <c r="C27" s="145">
        <v>17901</v>
      </c>
    </row>
  </sheetData>
  <mergeCells count="3">
    <mergeCell ref="B4:C4"/>
    <mergeCell ref="B13:C13"/>
    <mergeCell ref="B22:C2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C11"/>
  <sheetViews>
    <sheetView showGridLines="0" zoomScaleNormal="100" workbookViewId="0">
      <selection activeCell="C8" sqref="C8"/>
    </sheetView>
  </sheetViews>
  <sheetFormatPr baseColWidth="10" defaultColWidth="12.5703125" defaultRowHeight="15.75" customHeight="1"/>
  <cols>
    <col min="1" max="1" width="12" customWidth="1"/>
    <col min="3" max="3" width="17" customWidth="1"/>
  </cols>
  <sheetData>
    <row r="1" spans="1:3" ht="15.75" customHeight="1">
      <c r="A1" s="2"/>
      <c r="B1" s="27"/>
    </row>
    <row r="2" spans="1:3" ht="15.75" customHeight="1">
      <c r="A2" s="1"/>
    </row>
    <row r="3" spans="1:3" ht="32.25" customHeight="1">
      <c r="B3" s="207" t="s">
        <v>12</v>
      </c>
      <c r="C3" s="209"/>
    </row>
    <row r="4" spans="1:3" ht="15.75" customHeight="1">
      <c r="B4" s="90">
        <v>2020</v>
      </c>
      <c r="C4" s="91">
        <v>1729</v>
      </c>
    </row>
    <row r="5" spans="1:3" ht="15.75" customHeight="1">
      <c r="B5" s="90">
        <v>2021</v>
      </c>
      <c r="C5" s="91">
        <v>1725</v>
      </c>
    </row>
    <row r="6" spans="1:3" ht="15.75" customHeight="1">
      <c r="B6" s="90">
        <v>2022</v>
      </c>
      <c r="C6" s="91">
        <v>2083</v>
      </c>
    </row>
    <row r="7" spans="1:3" ht="15.75" customHeight="1">
      <c r="B7" s="90">
        <v>2023</v>
      </c>
      <c r="C7" s="91">
        <v>2133</v>
      </c>
    </row>
    <row r="8" spans="1:3" ht="15.75" customHeight="1">
      <c r="B8" s="90">
        <v>2024</v>
      </c>
      <c r="C8" s="91">
        <v>2175</v>
      </c>
    </row>
    <row r="9" spans="1:3" ht="15.75" customHeight="1">
      <c r="B9" s="69"/>
      <c r="C9" s="69"/>
    </row>
    <row r="10" spans="1:3" ht="15.75" customHeight="1">
      <c r="B10" s="69"/>
      <c r="C10" s="69"/>
    </row>
    <row r="11" spans="1:3" ht="15.75" customHeight="1">
      <c r="B11" s="69"/>
      <c r="C11" s="69"/>
    </row>
  </sheetData>
  <mergeCells count="1">
    <mergeCell ref="B3:C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C27"/>
  <sheetViews>
    <sheetView showGridLines="0" topLeftCell="A7" zoomScale="89" zoomScaleNormal="89" workbookViewId="0">
      <selection activeCell="C11" sqref="C11"/>
    </sheetView>
  </sheetViews>
  <sheetFormatPr baseColWidth="10" defaultColWidth="12.5703125" defaultRowHeight="15.75" customHeight="1"/>
  <cols>
    <col min="1" max="1" width="11" customWidth="1"/>
    <col min="2" max="2" width="14.28515625" customWidth="1"/>
    <col min="3" max="3" width="22.7109375" customWidth="1"/>
  </cols>
  <sheetData>
    <row r="1" spans="1:3" s="133" customFormat="1" ht="15.75" customHeight="1"/>
    <row r="2" spans="1:3" ht="15.75" customHeight="1">
      <c r="A2" s="2"/>
      <c r="B2" s="135" t="s">
        <v>268</v>
      </c>
    </row>
    <row r="3" spans="1:3" ht="15.75" customHeight="1">
      <c r="A3" s="1"/>
    </row>
    <row r="4" spans="1:3" ht="37.5" customHeight="1">
      <c r="B4" s="207" t="s">
        <v>13</v>
      </c>
      <c r="C4" s="210"/>
    </row>
    <row r="5" spans="1:3" ht="15.75" customHeight="1">
      <c r="B5" s="90">
        <v>2020</v>
      </c>
      <c r="C5" s="91">
        <v>538</v>
      </c>
    </row>
    <row r="6" spans="1:3" ht="15.75" customHeight="1">
      <c r="B6" s="90">
        <v>2021</v>
      </c>
      <c r="C6" s="91">
        <v>542</v>
      </c>
    </row>
    <row r="7" spans="1:3" ht="15.75" customHeight="1">
      <c r="B7" s="90">
        <v>2022</v>
      </c>
      <c r="C7" s="91">
        <v>527</v>
      </c>
    </row>
    <row r="8" spans="1:3" ht="15.75" customHeight="1">
      <c r="B8" s="90">
        <v>2023</v>
      </c>
      <c r="C8" s="91">
        <v>528</v>
      </c>
    </row>
    <row r="9" spans="1:3" ht="15.75" customHeight="1">
      <c r="B9" s="90">
        <v>2024</v>
      </c>
      <c r="C9" s="91">
        <v>536</v>
      </c>
    </row>
    <row r="11" spans="1:3" ht="15.75" customHeight="1">
      <c r="B11" s="135" t="s">
        <v>269</v>
      </c>
    </row>
    <row r="13" spans="1:3" ht="32.25" customHeight="1">
      <c r="B13" s="205" t="s">
        <v>13</v>
      </c>
      <c r="C13" s="206"/>
    </row>
    <row r="14" spans="1:3" ht="15.75" customHeight="1">
      <c r="B14" s="192">
        <v>2020</v>
      </c>
      <c r="C14" s="189">
        <v>63.76</v>
      </c>
    </row>
    <row r="15" spans="1:3" ht="15.75" customHeight="1">
      <c r="B15" s="192">
        <v>2021</v>
      </c>
      <c r="C15" s="189">
        <v>63.725999999999999</v>
      </c>
    </row>
    <row r="16" spans="1:3" ht="15.75" customHeight="1">
      <c r="B16" s="192">
        <v>2022</v>
      </c>
      <c r="C16" s="189">
        <v>60.844999999999999</v>
      </c>
    </row>
    <row r="17" spans="2:3" ht="15.75" customHeight="1">
      <c r="B17" s="192">
        <v>2023</v>
      </c>
      <c r="C17" s="189">
        <v>60.56</v>
      </c>
    </row>
    <row r="18" spans="2:3" ht="15.75" customHeight="1">
      <c r="B18" s="192">
        <v>2024</v>
      </c>
      <c r="C18" s="189">
        <v>62.177</v>
      </c>
    </row>
    <row r="19" spans="2:3" ht="15.75" customHeight="1">
      <c r="B19" s="190"/>
      <c r="C19" s="190"/>
    </row>
    <row r="20" spans="2:3" ht="15.75" customHeight="1">
      <c r="B20" s="191" t="s">
        <v>270</v>
      </c>
      <c r="C20" s="190"/>
    </row>
    <row r="21" spans="2:3" ht="15.75" customHeight="1">
      <c r="B21" s="190"/>
      <c r="C21" s="190"/>
    </row>
    <row r="22" spans="2:3" ht="33" customHeight="1">
      <c r="B22" s="211" t="s">
        <v>13</v>
      </c>
      <c r="C22" s="212"/>
    </row>
    <row r="23" spans="2:3" ht="15.75" customHeight="1">
      <c r="B23" s="192">
        <v>2020</v>
      </c>
      <c r="C23" s="189">
        <v>17.545999999999999</v>
      </c>
    </row>
    <row r="24" spans="2:3" ht="15.75" customHeight="1">
      <c r="B24" s="192">
        <v>2021</v>
      </c>
      <c r="C24" s="189">
        <v>17.654</v>
      </c>
    </row>
    <row r="25" spans="2:3" ht="15.75" customHeight="1">
      <c r="B25" s="192">
        <v>2022</v>
      </c>
      <c r="C25" s="189">
        <v>16.882999999999999</v>
      </c>
    </row>
    <row r="26" spans="2:3" ht="15.75" customHeight="1">
      <c r="B26" s="192">
        <v>2023</v>
      </c>
      <c r="C26" s="189">
        <v>16.78</v>
      </c>
    </row>
    <row r="27" spans="2:3" ht="15.75" customHeight="1">
      <c r="B27" s="192">
        <v>2024</v>
      </c>
      <c r="C27" s="189">
        <v>17.172000000000001</v>
      </c>
    </row>
  </sheetData>
  <mergeCells count="3">
    <mergeCell ref="B4:C4"/>
    <mergeCell ref="B13:C13"/>
    <mergeCell ref="B22:C2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C13"/>
  <sheetViews>
    <sheetView showGridLines="0" topLeftCell="A7" zoomScaleNormal="100" workbookViewId="0">
      <selection activeCell="C8" sqref="C8"/>
    </sheetView>
  </sheetViews>
  <sheetFormatPr baseColWidth="10" defaultColWidth="12.5703125" defaultRowHeight="15.75" customHeight="1"/>
  <cols>
    <col min="1" max="1" width="12" customWidth="1"/>
    <col min="2" max="2" width="13.7109375" customWidth="1"/>
    <col min="3" max="3" width="17.42578125" style="30" customWidth="1"/>
  </cols>
  <sheetData>
    <row r="1" spans="1:3" ht="15.75" customHeight="1">
      <c r="A1" s="2"/>
      <c r="B1" s="27"/>
    </row>
    <row r="2" spans="1:3" ht="15.75" customHeight="1">
      <c r="A2" s="1"/>
    </row>
    <row r="3" spans="1:3" ht="34.5" customHeight="1">
      <c r="B3" s="207" t="s">
        <v>14</v>
      </c>
      <c r="C3" s="210"/>
    </row>
    <row r="4" spans="1:3" ht="15.75" customHeight="1">
      <c r="B4" s="94">
        <v>2020</v>
      </c>
      <c r="C4" s="95">
        <v>481344</v>
      </c>
    </row>
    <row r="5" spans="1:3" ht="15.75" customHeight="1">
      <c r="B5" s="94">
        <v>2021</v>
      </c>
      <c r="C5" s="95">
        <v>508359</v>
      </c>
    </row>
    <row r="6" spans="1:3" ht="15.75" customHeight="1">
      <c r="B6" s="94">
        <v>2022</v>
      </c>
      <c r="C6" s="95">
        <v>580468</v>
      </c>
    </row>
    <row r="7" spans="1:3" ht="15.75" customHeight="1">
      <c r="B7" s="94">
        <v>2023</v>
      </c>
      <c r="C7" s="95">
        <v>640856</v>
      </c>
    </row>
    <row r="8" spans="1:3" ht="15.75" customHeight="1">
      <c r="B8" s="94">
        <v>2024</v>
      </c>
      <c r="C8" s="95">
        <v>662701</v>
      </c>
    </row>
    <row r="9" spans="1:3" ht="15.75" customHeight="1">
      <c r="B9" s="80"/>
      <c r="C9" s="92"/>
    </row>
    <row r="10" spans="1:3" ht="15.75" customHeight="1">
      <c r="B10" s="80"/>
      <c r="C10" s="92"/>
    </row>
    <row r="11" spans="1:3" ht="15.75" customHeight="1">
      <c r="B11" s="69"/>
      <c r="C11" s="93"/>
    </row>
    <row r="12" spans="1:3" ht="15.75" customHeight="1">
      <c r="B12" s="69"/>
      <c r="C12" s="93"/>
    </row>
    <row r="13" spans="1:3" ht="15.75" customHeight="1">
      <c r="B13" s="69"/>
      <c r="C13" s="93"/>
    </row>
  </sheetData>
  <mergeCells count="1">
    <mergeCell ref="B3:C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60CE2B3409D34D9F9D51ACAC6DCB36" ma:contentTypeVersion="20" ma:contentTypeDescription="Create a new document." ma:contentTypeScope="" ma:versionID="8caa66ca9f12f2dca169ea7d0fafbd15">
  <xsd:schema xmlns:xsd="http://www.w3.org/2001/XMLSchema" xmlns:xs="http://www.w3.org/2001/XMLSchema" xmlns:p="http://schemas.microsoft.com/office/2006/metadata/properties" xmlns:ns2="f0854583-e8b9-4690-a1a2-eb7ab5550522" xmlns:ns3="c16cb336-8bab-44e3-abdb-1a235abbc4fd" xmlns:ns4="4880f26e-43d7-45dc-b588-b82ad3ecb4a6" targetNamespace="http://schemas.microsoft.com/office/2006/metadata/properties" ma:root="true" ma:fieldsID="ab36190c810c581f8ae9620030b9b622" ns2:_="" ns3:_="" ns4:_="">
    <xsd:import namespace="f0854583-e8b9-4690-a1a2-eb7ab5550522"/>
    <xsd:import namespace="c16cb336-8bab-44e3-abdb-1a235abbc4fd"/>
    <xsd:import namespace="4880f26e-43d7-45dc-b588-b82ad3ecb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54583-e8b9-4690-a1a2-eb7ab555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499140-3370-47ba-a799-a18fa0be8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cb336-8bab-44e3-abdb-1a235abbc4f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0f26e-43d7-45dc-b588-b82ad3ecb4a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8c244b9-ef79-4b3c-bf81-5fc818ddf54f}" ma:internalName="TaxCatchAll" ma:showField="CatchAllData" ma:web="c16cb336-8bab-44e3-abdb-1a235abbc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854583-e8b9-4690-a1a2-eb7ab5550522">
      <Terms xmlns="http://schemas.microsoft.com/office/infopath/2007/PartnerControls"/>
    </lcf76f155ced4ddcb4097134ff3c332f>
    <TaxCatchAll xmlns="4880f26e-43d7-45dc-b588-b82ad3ecb4a6" xsi:nil="true"/>
  </documentManagement>
</p:properties>
</file>

<file path=customXml/itemProps1.xml><?xml version="1.0" encoding="utf-8"?>
<ds:datastoreItem xmlns:ds="http://schemas.openxmlformats.org/officeDocument/2006/customXml" ds:itemID="{AD0567BF-DCAB-4E9D-A90D-5563A85AE1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86AF57-57B7-4112-B96B-427F69A04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54583-e8b9-4690-a1a2-eb7ab5550522"/>
    <ds:schemaRef ds:uri="c16cb336-8bab-44e3-abdb-1a235abbc4fd"/>
    <ds:schemaRef ds:uri="4880f26e-43d7-45dc-b588-b82ad3ecb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4A7BC2-AABD-4130-A2BB-D72CDF7CB77F}">
  <ds:schemaRefs>
    <ds:schemaRef ds:uri="c16cb336-8bab-44e3-abdb-1a235abbc4fd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880f26e-43d7-45dc-b588-b82ad3ecb4a6"/>
    <ds:schemaRef ds:uri="http://purl.org/dc/elements/1.1/"/>
    <ds:schemaRef ds:uri="http://schemas.openxmlformats.org/package/2006/metadata/core-properties"/>
    <ds:schemaRef ds:uri="f0854583-e8b9-4690-a1a2-eb7ab555052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Índice</vt:lpstr>
      <vt:lpstr>1.Agua potable</vt:lpstr>
      <vt:lpstr>2.Clientes empresas no regulada</vt:lpstr>
      <vt:lpstr>3.Toneladas Compost ECORILES</vt:lpstr>
      <vt:lpstr>4.Cobertura Nacional</vt:lpstr>
      <vt:lpstr>5.Clientes aguas servidas</vt:lpstr>
      <vt:lpstr>6.Número de trabajadores</vt:lpstr>
      <vt:lpstr>7.Agua facturada</vt:lpstr>
      <vt:lpstr>8.Ingresos</vt:lpstr>
      <vt:lpstr>9.Costos</vt:lpstr>
      <vt:lpstr>10.EBITDA</vt:lpstr>
      <vt:lpstr>11.Utilidad neta</vt:lpstr>
      <vt:lpstr>12.Inversiones</vt:lpstr>
      <vt:lpstr>13.Activos</vt:lpstr>
      <vt:lpstr>14.SDG</vt:lpstr>
      <vt:lpstr>15.Antecedentes operacionales</vt:lpstr>
      <vt:lpstr>16.Ciclo del agua</vt:lpstr>
      <vt:lpstr>17.Producción de agua potable </vt:lpstr>
      <vt:lpstr>18.Volúmenes de los estanques </vt:lpstr>
      <vt:lpstr>19.Longitud de la red de distr</vt:lpstr>
      <vt:lpstr>20.Longitud de red de recolecc</vt:lpstr>
      <vt:lpstr>21.Volumen de agua depurada</vt:lpstr>
      <vt:lpstr>22.Precipitación acumulada</vt:lpstr>
      <vt:lpstr>23.Río Maipo Mapocho</vt:lpstr>
      <vt:lpstr>24.Composición accionistas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Ignacio Tomas Ferruz Castellanos</dc:creator>
  <cp:keywords/>
  <dc:description/>
  <cp:lastModifiedBy>Ignacio Ferruz Castellanos</cp:lastModifiedBy>
  <cp:revision/>
  <dcterms:created xsi:type="dcterms:W3CDTF">2024-06-06T13:51:52Z</dcterms:created>
  <dcterms:modified xsi:type="dcterms:W3CDTF">2025-03-31T18:31:08Z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0x0101000D60CE2B3409D34D9F9D51ACAC6DCB36</vt:lpwstr>
  </property>
  <property fmtid="{D5CDD505-2E9C-101B-9397-08002B2CF9AE}" pid="3" name="MediaServiceImageTags">
    <vt:lpwstr/>
  </property>
  <property fmtid="{D5CDD505-2E9C-101B-9397-08002B2CF9AE}" pid="4" name="KriptosClassAi">
    <vt:lpwstr>3-Restringido</vt:lpwstr>
  </property>
</Properties>
</file>